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ена Сергеевна\Desktop\2024-2025 уч. год\ВОШ 2024-2025 уч. год\ШЭ ВОШ\Протоколы ШЭ\"/>
    </mc:Choice>
  </mc:AlternateContent>
  <bookViews>
    <workbookView xWindow="0" yWindow="0" windowWidth="19440" windowHeight="7680" activeTab="3"/>
  </bookViews>
  <sheets>
    <sheet name="мальчики 5-6 " sheetId="1" r:id="rId1"/>
    <sheet name="девочки 5-6" sheetId="6" r:id="rId2"/>
    <sheet name="юноши 7-8 " sheetId="5" r:id="rId3"/>
    <sheet name="девушки 7-8" sheetId="2" r:id="rId4"/>
    <sheet name="юноши 9-11" sheetId="7" r:id="rId5"/>
    <sheet name="девушки 9-11" sheetId="8" r:id="rId6"/>
  </sheets>
  <definedNames>
    <definedName name="Z_E089515C_7A47_489C_8BF8_B76124DF728F_.wvu.PrintArea" localSheetId="1" hidden="1">'девочки 5-6'!#REF!</definedName>
    <definedName name="Z_E089515C_7A47_489C_8BF8_B76124DF728F_.wvu.PrintArea" localSheetId="3" hidden="1">'девушки 7-8'!$A$1:$O$47</definedName>
    <definedName name="Z_E089515C_7A47_489C_8BF8_B76124DF728F_.wvu.PrintArea" localSheetId="5" hidden="1">'девушки 9-11'!$A$1:$O$47</definedName>
    <definedName name="Z_E089515C_7A47_489C_8BF8_B76124DF728F_.wvu.PrintArea" localSheetId="0" hidden="1">'мальчики 5-6 '!$A$1:$Q$61</definedName>
    <definedName name="Z_E089515C_7A47_489C_8BF8_B76124DF728F_.wvu.PrintArea" localSheetId="2" hidden="1">'юноши 7-8 '!$A$1:$O$61</definedName>
    <definedName name="Z_E089515C_7A47_489C_8BF8_B76124DF728F_.wvu.PrintArea" localSheetId="4" hidden="1">'юноши 9-11'!$A$1:$O$61</definedName>
    <definedName name="_xlnm.Print_Area" localSheetId="1">'девочки 5-6'!#REF!</definedName>
    <definedName name="_xlnm.Print_Area" localSheetId="3">'девушки 7-8'!$A$1:$O$47</definedName>
    <definedName name="_xlnm.Print_Area" localSheetId="5">'девушки 9-11'!$A$1:$O$47</definedName>
    <definedName name="_xlnm.Print_Area" localSheetId="0">'мальчики 5-6 '!$A$1:$Q$61</definedName>
    <definedName name="_xlnm.Print_Area" localSheetId="2">'юноши 7-8 '!$A$1:$O$61</definedName>
    <definedName name="_xlnm.Print_Area" localSheetId="4">'юноши 9-11'!$A$1:$O$61</definedName>
  </definedNames>
  <calcPr calcId="152511"/>
  <customWorkbookViews>
    <customWorkbookView name="M.Kucheriavaia - Личное представление" guid="{E089515C-7A47-489C-8BF8-B76124DF728F}" mergeInterval="0" personalView="1" maximized="1" xWindow="1" yWindow="1" windowWidth="1916" windowHeight="850" activeSheetId="1"/>
  </customWorkbookViews>
</workbook>
</file>

<file path=xl/calcChain.xml><?xml version="1.0" encoding="utf-8"?>
<calcChain xmlns="http://schemas.openxmlformats.org/spreadsheetml/2006/main">
  <c r="O61" i="1" l="1"/>
  <c r="M61" i="1"/>
  <c r="K61" i="1"/>
  <c r="O60" i="1"/>
  <c r="M60" i="1"/>
  <c r="K60" i="1"/>
  <c r="O59" i="1"/>
  <c r="M59" i="1"/>
  <c r="K59" i="1"/>
  <c r="O58" i="1"/>
  <c r="M58" i="1"/>
  <c r="K58" i="1"/>
  <c r="O57" i="1"/>
  <c r="M57" i="1"/>
  <c r="K57" i="1"/>
  <c r="O56" i="1"/>
  <c r="M56" i="1"/>
  <c r="K56" i="1"/>
  <c r="O55" i="1"/>
  <c r="M55" i="1"/>
  <c r="K55" i="1"/>
  <c r="O54" i="1"/>
  <c r="M54" i="1"/>
  <c r="K54" i="1"/>
  <c r="O53" i="1"/>
  <c r="M53" i="1"/>
  <c r="K53" i="1"/>
  <c r="O52" i="1"/>
  <c r="M52" i="1"/>
  <c r="K52" i="1"/>
  <c r="O51" i="1"/>
  <c r="M51" i="1"/>
  <c r="K51" i="1"/>
  <c r="O50" i="1"/>
  <c r="M50" i="1"/>
  <c r="K50" i="1"/>
  <c r="O49" i="1"/>
  <c r="M49" i="1"/>
  <c r="K49" i="1"/>
  <c r="O48" i="1"/>
  <c r="M48" i="1"/>
  <c r="K48" i="1"/>
  <c r="O47" i="1"/>
  <c r="M47" i="1"/>
  <c r="K47" i="1"/>
  <c r="O46" i="1"/>
  <c r="M46" i="1"/>
  <c r="K46" i="1"/>
  <c r="O45" i="1"/>
  <c r="M45" i="1"/>
  <c r="K45" i="1"/>
  <c r="O44" i="1"/>
  <c r="M44" i="1"/>
  <c r="K44" i="1"/>
  <c r="O43" i="1"/>
  <c r="M43" i="1"/>
  <c r="K43" i="1"/>
  <c r="O42" i="1"/>
  <c r="M42" i="1"/>
  <c r="K42" i="1"/>
  <c r="O41" i="1"/>
  <c r="M41" i="1"/>
  <c r="K41" i="1"/>
  <c r="O40" i="1"/>
  <c r="M40" i="1"/>
  <c r="K40" i="1"/>
  <c r="O39" i="1"/>
  <c r="M39" i="1"/>
  <c r="K39" i="1"/>
  <c r="O38" i="1"/>
  <c r="M38" i="1"/>
  <c r="K38" i="1"/>
  <c r="O37" i="1"/>
  <c r="M37" i="1"/>
  <c r="K37" i="1"/>
  <c r="O36" i="1"/>
  <c r="M36" i="1"/>
  <c r="K36" i="1"/>
  <c r="O35" i="1"/>
  <c r="M35" i="1"/>
  <c r="K35" i="1"/>
  <c r="O34" i="1"/>
  <c r="M34" i="1"/>
  <c r="K34" i="1"/>
  <c r="O33" i="1"/>
  <c r="M33" i="1"/>
  <c r="K33" i="1"/>
  <c r="O32" i="1"/>
  <c r="M32" i="1"/>
  <c r="K32" i="1"/>
  <c r="O31" i="1"/>
  <c r="M31" i="1"/>
  <c r="K31" i="1"/>
  <c r="O30" i="1"/>
  <c r="M30" i="1"/>
  <c r="K30" i="1"/>
  <c r="O29" i="1"/>
  <c r="M29" i="1"/>
  <c r="K29" i="1"/>
  <c r="O28" i="1"/>
  <c r="M28" i="1"/>
  <c r="K28" i="1"/>
  <c r="O27" i="1"/>
  <c r="M27" i="1"/>
  <c r="K27" i="1"/>
  <c r="O26" i="1"/>
  <c r="M26" i="1"/>
  <c r="K26" i="1"/>
  <c r="O25" i="1"/>
  <c r="M25" i="1"/>
  <c r="K25" i="1"/>
  <c r="O24" i="1"/>
  <c r="M24" i="1"/>
  <c r="K24" i="1"/>
  <c r="O23" i="1"/>
  <c r="M23" i="1"/>
  <c r="K23" i="1"/>
  <c r="O22" i="1"/>
  <c r="M22" i="1"/>
  <c r="K22" i="1"/>
  <c r="O21" i="1"/>
  <c r="M21" i="1"/>
  <c r="K21" i="1"/>
  <c r="O20" i="1"/>
  <c r="M20" i="1"/>
  <c r="K20" i="1"/>
  <c r="O19" i="1"/>
  <c r="M19" i="1"/>
  <c r="K19" i="1"/>
  <c r="O18" i="1"/>
  <c r="M18" i="1"/>
  <c r="K18" i="1"/>
  <c r="O17" i="1"/>
  <c r="M17" i="1"/>
  <c r="K17" i="1"/>
  <c r="O16" i="1"/>
  <c r="M16" i="1"/>
  <c r="K16" i="1"/>
  <c r="O15" i="1"/>
  <c r="M15" i="1"/>
  <c r="K15" i="1"/>
  <c r="O14" i="1"/>
  <c r="M14" i="1"/>
  <c r="K14" i="1"/>
  <c r="O13" i="1"/>
  <c r="M13" i="1"/>
  <c r="K13" i="1"/>
  <c r="O12" i="1"/>
  <c r="M12" i="1"/>
  <c r="K12" i="1"/>
  <c r="O11" i="1"/>
  <c r="M11" i="1"/>
  <c r="K11" i="1"/>
  <c r="O61" i="6"/>
  <c r="M61" i="6"/>
  <c r="K61" i="6"/>
  <c r="O60" i="6"/>
  <c r="M60" i="6"/>
  <c r="K60" i="6"/>
  <c r="O59" i="6"/>
  <c r="M59" i="6"/>
  <c r="K59" i="6"/>
  <c r="O58" i="6"/>
  <c r="M58" i="6"/>
  <c r="K58" i="6"/>
  <c r="O57" i="6"/>
  <c r="M57" i="6"/>
  <c r="K57" i="6"/>
  <c r="O56" i="6"/>
  <c r="M56" i="6"/>
  <c r="K56" i="6"/>
  <c r="O55" i="6"/>
  <c r="M55" i="6"/>
  <c r="K55" i="6"/>
  <c r="O54" i="6"/>
  <c r="M54" i="6"/>
  <c r="K54" i="6"/>
  <c r="O53" i="6"/>
  <c r="M53" i="6"/>
  <c r="K53" i="6"/>
  <c r="O52" i="6"/>
  <c r="M52" i="6"/>
  <c r="K52" i="6"/>
  <c r="O51" i="6"/>
  <c r="M51" i="6"/>
  <c r="K51" i="6"/>
  <c r="O50" i="6"/>
  <c r="M50" i="6"/>
  <c r="K50" i="6"/>
  <c r="O49" i="6"/>
  <c r="M49" i="6"/>
  <c r="K49" i="6"/>
  <c r="O48" i="6"/>
  <c r="M48" i="6"/>
  <c r="K48" i="6"/>
  <c r="O47" i="6"/>
  <c r="M47" i="6"/>
  <c r="K47" i="6"/>
  <c r="O46" i="6"/>
  <c r="M46" i="6"/>
  <c r="K46" i="6"/>
  <c r="O45" i="6"/>
  <c r="M45" i="6"/>
  <c r="K45" i="6"/>
  <c r="O44" i="6"/>
  <c r="M44" i="6"/>
  <c r="K44" i="6"/>
  <c r="O43" i="6"/>
  <c r="M43" i="6"/>
  <c r="K43" i="6"/>
  <c r="O42" i="6"/>
  <c r="M42" i="6"/>
  <c r="K42" i="6"/>
  <c r="O41" i="6"/>
  <c r="M41" i="6"/>
  <c r="K41" i="6"/>
  <c r="O40" i="6"/>
  <c r="M40" i="6"/>
  <c r="K40" i="6"/>
  <c r="O39" i="6"/>
  <c r="M39" i="6"/>
  <c r="K39" i="6"/>
  <c r="O38" i="6"/>
  <c r="M38" i="6"/>
  <c r="K38" i="6"/>
  <c r="O37" i="6"/>
  <c r="M37" i="6"/>
  <c r="K37" i="6"/>
  <c r="O36" i="6"/>
  <c r="M36" i="6"/>
  <c r="K36" i="6"/>
  <c r="O35" i="6"/>
  <c r="M35" i="6"/>
  <c r="K35" i="6"/>
  <c r="O34" i="6"/>
  <c r="M34" i="6"/>
  <c r="K34" i="6"/>
  <c r="O33" i="6"/>
  <c r="M33" i="6"/>
  <c r="K33" i="6"/>
  <c r="O32" i="6"/>
  <c r="M32" i="6"/>
  <c r="K32" i="6"/>
  <c r="O31" i="6"/>
  <c r="M31" i="6"/>
  <c r="K31" i="6"/>
  <c r="O30" i="6"/>
  <c r="M30" i="6"/>
  <c r="K30" i="6"/>
  <c r="O29" i="6"/>
  <c r="M29" i="6"/>
  <c r="K29" i="6"/>
  <c r="O28" i="6"/>
  <c r="M28" i="6"/>
  <c r="K28" i="6"/>
  <c r="O27" i="6"/>
  <c r="M27" i="6"/>
  <c r="K27" i="6"/>
  <c r="O26" i="6"/>
  <c r="M26" i="6"/>
  <c r="K26" i="6"/>
  <c r="O25" i="6"/>
  <c r="M25" i="6"/>
  <c r="K25" i="6"/>
  <c r="O24" i="6"/>
  <c r="M24" i="6"/>
  <c r="K24" i="6"/>
  <c r="O23" i="6"/>
  <c r="M23" i="6"/>
  <c r="K23" i="6"/>
  <c r="O22" i="6"/>
  <c r="M22" i="6"/>
  <c r="K22" i="6"/>
  <c r="O21" i="6"/>
  <c r="M21" i="6"/>
  <c r="K21" i="6"/>
  <c r="O20" i="6"/>
  <c r="M20" i="6"/>
  <c r="K20" i="6"/>
  <c r="O19" i="6"/>
  <c r="M19" i="6"/>
  <c r="K19" i="6"/>
  <c r="O18" i="6"/>
  <c r="M18" i="6"/>
  <c r="K18" i="6"/>
  <c r="O17" i="6"/>
  <c r="M17" i="6"/>
  <c r="K17" i="6"/>
  <c r="O16" i="6"/>
  <c r="M16" i="6"/>
  <c r="K16" i="6"/>
  <c r="O15" i="6"/>
  <c r="M15" i="6"/>
  <c r="K15" i="6"/>
  <c r="O14" i="6"/>
  <c r="M14" i="6"/>
  <c r="K14" i="6"/>
  <c r="O13" i="6"/>
  <c r="M13" i="6"/>
  <c r="K13" i="6"/>
  <c r="O12" i="6"/>
  <c r="M12" i="6"/>
  <c r="K12" i="6"/>
  <c r="O11" i="6"/>
  <c r="M11" i="6"/>
  <c r="K11" i="6"/>
  <c r="O61" i="5"/>
  <c r="M61" i="5"/>
  <c r="K61" i="5"/>
  <c r="O60" i="5"/>
  <c r="M60" i="5"/>
  <c r="K60" i="5"/>
  <c r="O59" i="5"/>
  <c r="M59" i="5"/>
  <c r="K59" i="5"/>
  <c r="O58" i="5"/>
  <c r="M58" i="5"/>
  <c r="K58" i="5"/>
  <c r="O57" i="5"/>
  <c r="M57" i="5"/>
  <c r="K57" i="5"/>
  <c r="O56" i="5"/>
  <c r="M56" i="5"/>
  <c r="K56" i="5"/>
  <c r="O55" i="5"/>
  <c r="M55" i="5"/>
  <c r="K55" i="5"/>
  <c r="O54" i="5"/>
  <c r="M54" i="5"/>
  <c r="K54" i="5"/>
  <c r="O53" i="5"/>
  <c r="M53" i="5"/>
  <c r="K53" i="5"/>
  <c r="O52" i="5"/>
  <c r="M52" i="5"/>
  <c r="K52" i="5"/>
  <c r="O51" i="5"/>
  <c r="M51" i="5"/>
  <c r="K51" i="5"/>
  <c r="O50" i="5"/>
  <c r="M50" i="5"/>
  <c r="K50" i="5"/>
  <c r="O49" i="5"/>
  <c r="M49" i="5"/>
  <c r="K49" i="5"/>
  <c r="O48" i="5"/>
  <c r="M48" i="5"/>
  <c r="K48" i="5"/>
  <c r="O47" i="5"/>
  <c r="M47" i="5"/>
  <c r="K47" i="5"/>
  <c r="O46" i="5"/>
  <c r="M46" i="5"/>
  <c r="K46" i="5"/>
  <c r="O45" i="5"/>
  <c r="M45" i="5"/>
  <c r="K45" i="5"/>
  <c r="O44" i="5"/>
  <c r="M44" i="5"/>
  <c r="K44" i="5"/>
  <c r="O43" i="5"/>
  <c r="M43" i="5"/>
  <c r="K43" i="5"/>
  <c r="O42" i="5"/>
  <c r="M42" i="5"/>
  <c r="K42" i="5"/>
  <c r="O41" i="5"/>
  <c r="M41" i="5"/>
  <c r="K41" i="5"/>
  <c r="O40" i="5"/>
  <c r="M40" i="5"/>
  <c r="K40" i="5"/>
  <c r="O39" i="5"/>
  <c r="M39" i="5"/>
  <c r="K39" i="5"/>
  <c r="O38" i="5"/>
  <c r="M38" i="5"/>
  <c r="K38" i="5"/>
  <c r="O37" i="5"/>
  <c r="M37" i="5"/>
  <c r="K37" i="5"/>
  <c r="O36" i="5"/>
  <c r="M36" i="5"/>
  <c r="K36" i="5"/>
  <c r="O35" i="5"/>
  <c r="M35" i="5"/>
  <c r="K35" i="5"/>
  <c r="O34" i="5"/>
  <c r="M34" i="5"/>
  <c r="K34" i="5"/>
  <c r="O33" i="5"/>
  <c r="M33" i="5"/>
  <c r="K33" i="5"/>
  <c r="O32" i="5"/>
  <c r="M32" i="5"/>
  <c r="K32" i="5"/>
  <c r="O31" i="5"/>
  <c r="M31" i="5"/>
  <c r="K31" i="5"/>
  <c r="O30" i="5"/>
  <c r="M30" i="5"/>
  <c r="K30" i="5"/>
  <c r="O29" i="5"/>
  <c r="M29" i="5"/>
  <c r="K29" i="5"/>
  <c r="O28" i="5"/>
  <c r="M28" i="5"/>
  <c r="K28" i="5"/>
  <c r="O27" i="5"/>
  <c r="M27" i="5"/>
  <c r="K27" i="5"/>
  <c r="O26" i="5"/>
  <c r="M26" i="5"/>
  <c r="K26" i="5"/>
  <c r="O25" i="5"/>
  <c r="M25" i="5"/>
  <c r="K25" i="5"/>
  <c r="O24" i="5"/>
  <c r="M24" i="5"/>
  <c r="K24" i="5"/>
  <c r="O23" i="5"/>
  <c r="M23" i="5"/>
  <c r="K23" i="5"/>
  <c r="O22" i="5"/>
  <c r="M22" i="5"/>
  <c r="K22" i="5"/>
  <c r="O21" i="5"/>
  <c r="M21" i="5"/>
  <c r="K21" i="5"/>
  <c r="O20" i="5"/>
  <c r="M20" i="5"/>
  <c r="K20" i="5"/>
  <c r="O19" i="5"/>
  <c r="M19" i="5"/>
  <c r="K19" i="5"/>
  <c r="O18" i="5"/>
  <c r="M18" i="5"/>
  <c r="K18" i="5"/>
  <c r="O17" i="5"/>
  <c r="M17" i="5"/>
  <c r="K17" i="5"/>
  <c r="O16" i="5"/>
  <c r="M16" i="5"/>
  <c r="K16" i="5"/>
  <c r="O15" i="5"/>
  <c r="M15" i="5"/>
  <c r="K15" i="5"/>
  <c r="O14" i="5"/>
  <c r="M14" i="5"/>
  <c r="K14" i="5"/>
  <c r="O13" i="5"/>
  <c r="M13" i="5"/>
  <c r="K13" i="5"/>
  <c r="O12" i="5"/>
  <c r="M12" i="5"/>
  <c r="K12" i="5"/>
  <c r="O11" i="5"/>
  <c r="M11" i="5"/>
  <c r="K11" i="5"/>
  <c r="O61" i="2"/>
  <c r="M61" i="2"/>
  <c r="K61" i="2"/>
  <c r="O60" i="2"/>
  <c r="M60" i="2"/>
  <c r="K60" i="2"/>
  <c r="O59" i="2"/>
  <c r="M59" i="2"/>
  <c r="K59" i="2"/>
  <c r="O58" i="2"/>
  <c r="M58" i="2"/>
  <c r="K58" i="2"/>
  <c r="O57" i="2"/>
  <c r="M57" i="2"/>
  <c r="K57" i="2"/>
  <c r="O56" i="2"/>
  <c r="M56" i="2"/>
  <c r="K56" i="2"/>
  <c r="O55" i="2"/>
  <c r="M55" i="2"/>
  <c r="K55" i="2"/>
  <c r="O54" i="2"/>
  <c r="M54" i="2"/>
  <c r="K54" i="2"/>
  <c r="O53" i="2"/>
  <c r="M53" i="2"/>
  <c r="K53" i="2"/>
  <c r="O52" i="2"/>
  <c r="M52" i="2"/>
  <c r="K52" i="2"/>
  <c r="O51" i="2"/>
  <c r="M51" i="2"/>
  <c r="K51" i="2"/>
  <c r="O50" i="2"/>
  <c r="M50" i="2"/>
  <c r="K50" i="2"/>
  <c r="O49" i="2"/>
  <c r="M49" i="2"/>
  <c r="K49" i="2"/>
  <c r="O48" i="2"/>
  <c r="M48" i="2"/>
  <c r="K48" i="2"/>
  <c r="O47" i="2"/>
  <c r="M47" i="2"/>
  <c r="K47" i="2"/>
  <c r="O46" i="2"/>
  <c r="M46" i="2"/>
  <c r="K46" i="2"/>
  <c r="O45" i="2"/>
  <c r="M45" i="2"/>
  <c r="K45" i="2"/>
  <c r="O44" i="2"/>
  <c r="M44" i="2"/>
  <c r="K44" i="2"/>
  <c r="O43" i="2"/>
  <c r="M43" i="2"/>
  <c r="K43" i="2"/>
  <c r="O42" i="2"/>
  <c r="M42" i="2"/>
  <c r="K42" i="2"/>
  <c r="O41" i="2"/>
  <c r="M41" i="2"/>
  <c r="K41" i="2"/>
  <c r="O40" i="2"/>
  <c r="M40" i="2"/>
  <c r="K40" i="2"/>
  <c r="O39" i="2"/>
  <c r="M39" i="2"/>
  <c r="K39" i="2"/>
  <c r="O38" i="2"/>
  <c r="M38" i="2"/>
  <c r="K38" i="2"/>
  <c r="O37" i="2"/>
  <c r="M37" i="2"/>
  <c r="K37" i="2"/>
  <c r="O36" i="2"/>
  <c r="M36" i="2"/>
  <c r="K36" i="2"/>
  <c r="O35" i="2"/>
  <c r="M35" i="2"/>
  <c r="K35" i="2"/>
  <c r="O34" i="2"/>
  <c r="M34" i="2"/>
  <c r="K34" i="2"/>
  <c r="O33" i="2"/>
  <c r="M33" i="2"/>
  <c r="K33" i="2"/>
  <c r="O32" i="2"/>
  <c r="M32" i="2"/>
  <c r="K32" i="2"/>
  <c r="O31" i="2"/>
  <c r="M31" i="2"/>
  <c r="K31" i="2"/>
  <c r="O30" i="2"/>
  <c r="M30" i="2"/>
  <c r="K30" i="2"/>
  <c r="O29" i="2"/>
  <c r="M29" i="2"/>
  <c r="K29" i="2"/>
  <c r="O28" i="2"/>
  <c r="M28" i="2"/>
  <c r="K28" i="2"/>
  <c r="O27" i="2"/>
  <c r="M27" i="2"/>
  <c r="K27" i="2"/>
  <c r="O26" i="2"/>
  <c r="M26" i="2"/>
  <c r="K26" i="2"/>
  <c r="O25" i="2"/>
  <c r="M25" i="2"/>
  <c r="K25" i="2"/>
  <c r="O24" i="2"/>
  <c r="M24" i="2"/>
  <c r="K24" i="2"/>
  <c r="O23" i="2"/>
  <c r="M23" i="2"/>
  <c r="K23" i="2"/>
  <c r="O22" i="2"/>
  <c r="M22" i="2"/>
  <c r="K22" i="2"/>
  <c r="O21" i="2"/>
  <c r="M21" i="2"/>
  <c r="K21" i="2"/>
  <c r="O20" i="2"/>
  <c r="M20" i="2"/>
  <c r="K20" i="2"/>
  <c r="O19" i="2"/>
  <c r="M19" i="2"/>
  <c r="K19" i="2"/>
  <c r="O18" i="2"/>
  <c r="M18" i="2"/>
  <c r="K18" i="2"/>
  <c r="O17" i="2"/>
  <c r="M17" i="2"/>
  <c r="K17" i="2"/>
  <c r="O16" i="2"/>
  <c r="M16" i="2"/>
  <c r="K16" i="2"/>
  <c r="O15" i="2"/>
  <c r="M15" i="2"/>
  <c r="K15" i="2"/>
  <c r="O14" i="2"/>
  <c r="M14" i="2"/>
  <c r="K14" i="2"/>
  <c r="O13" i="2"/>
  <c r="M13" i="2"/>
  <c r="K13" i="2"/>
  <c r="O12" i="2"/>
  <c r="M12" i="2"/>
  <c r="K12" i="2"/>
  <c r="O11" i="2"/>
  <c r="M11" i="2"/>
  <c r="K11" i="2"/>
  <c r="O61" i="7"/>
  <c r="M61" i="7"/>
  <c r="K61" i="7"/>
  <c r="O60" i="7"/>
  <c r="M60" i="7"/>
  <c r="K60" i="7"/>
  <c r="O59" i="7"/>
  <c r="M59" i="7"/>
  <c r="K59" i="7"/>
  <c r="O58" i="7"/>
  <c r="M58" i="7"/>
  <c r="K58" i="7"/>
  <c r="O57" i="7"/>
  <c r="M57" i="7"/>
  <c r="K57" i="7"/>
  <c r="O56" i="7"/>
  <c r="M56" i="7"/>
  <c r="K56" i="7"/>
  <c r="O55" i="7"/>
  <c r="M55" i="7"/>
  <c r="K55" i="7"/>
  <c r="O54" i="7"/>
  <c r="M54" i="7"/>
  <c r="K54" i="7"/>
  <c r="O53" i="7"/>
  <c r="M53" i="7"/>
  <c r="K53" i="7"/>
  <c r="O52" i="7"/>
  <c r="M52" i="7"/>
  <c r="K52" i="7"/>
  <c r="O51" i="7"/>
  <c r="M51" i="7"/>
  <c r="K51" i="7"/>
  <c r="O50" i="7"/>
  <c r="M50" i="7"/>
  <c r="K50" i="7"/>
  <c r="O49" i="7"/>
  <c r="M49" i="7"/>
  <c r="K49" i="7"/>
  <c r="O48" i="7"/>
  <c r="M48" i="7"/>
  <c r="K48" i="7"/>
  <c r="O47" i="7"/>
  <c r="M47" i="7"/>
  <c r="K47" i="7"/>
  <c r="O46" i="7"/>
  <c r="M46" i="7"/>
  <c r="K46" i="7"/>
  <c r="O45" i="7"/>
  <c r="M45" i="7"/>
  <c r="K45" i="7"/>
  <c r="O44" i="7"/>
  <c r="M44" i="7"/>
  <c r="K44" i="7"/>
  <c r="O43" i="7"/>
  <c r="M43" i="7"/>
  <c r="K43" i="7"/>
  <c r="O42" i="7"/>
  <c r="M42" i="7"/>
  <c r="K42" i="7"/>
  <c r="O41" i="7"/>
  <c r="M41" i="7"/>
  <c r="K41" i="7"/>
  <c r="O40" i="7"/>
  <c r="M40" i="7"/>
  <c r="K40" i="7"/>
  <c r="O39" i="7"/>
  <c r="M39" i="7"/>
  <c r="K39" i="7"/>
  <c r="O38" i="7"/>
  <c r="M38" i="7"/>
  <c r="K38" i="7"/>
  <c r="O37" i="7"/>
  <c r="M37" i="7"/>
  <c r="K37" i="7"/>
  <c r="O36" i="7"/>
  <c r="M36" i="7"/>
  <c r="K36" i="7"/>
  <c r="O35" i="7"/>
  <c r="M35" i="7"/>
  <c r="K35" i="7"/>
  <c r="O34" i="7"/>
  <c r="M34" i="7"/>
  <c r="K34" i="7"/>
  <c r="O33" i="7"/>
  <c r="M33" i="7"/>
  <c r="K33" i="7"/>
  <c r="O32" i="7"/>
  <c r="M32" i="7"/>
  <c r="K32" i="7"/>
  <c r="O31" i="7"/>
  <c r="M31" i="7"/>
  <c r="K31" i="7"/>
  <c r="O30" i="7"/>
  <c r="M30" i="7"/>
  <c r="K30" i="7"/>
  <c r="O29" i="7"/>
  <c r="M29" i="7"/>
  <c r="K29" i="7"/>
  <c r="O28" i="7"/>
  <c r="M28" i="7"/>
  <c r="K28" i="7"/>
  <c r="O27" i="7"/>
  <c r="M27" i="7"/>
  <c r="K27" i="7"/>
  <c r="O26" i="7"/>
  <c r="M26" i="7"/>
  <c r="K26" i="7"/>
  <c r="O25" i="7"/>
  <c r="M25" i="7"/>
  <c r="K25" i="7"/>
  <c r="O24" i="7"/>
  <c r="M24" i="7"/>
  <c r="K24" i="7"/>
  <c r="O23" i="7"/>
  <c r="M23" i="7"/>
  <c r="K23" i="7"/>
  <c r="O22" i="7"/>
  <c r="M22" i="7"/>
  <c r="K22" i="7"/>
  <c r="O21" i="7"/>
  <c r="M21" i="7"/>
  <c r="K21" i="7"/>
  <c r="O20" i="7"/>
  <c r="M20" i="7"/>
  <c r="K20" i="7"/>
  <c r="O19" i="7"/>
  <c r="M19" i="7"/>
  <c r="K19" i="7"/>
  <c r="O18" i="7"/>
  <c r="M18" i="7"/>
  <c r="K18" i="7"/>
  <c r="O17" i="7"/>
  <c r="M17" i="7"/>
  <c r="K17" i="7"/>
  <c r="O16" i="7"/>
  <c r="M16" i="7"/>
  <c r="K16" i="7"/>
  <c r="O15" i="7"/>
  <c r="M15" i="7"/>
  <c r="K15" i="7"/>
  <c r="O14" i="7"/>
  <c r="M14" i="7"/>
  <c r="K14" i="7"/>
  <c r="O13" i="7"/>
  <c r="M13" i="7"/>
  <c r="K13" i="7"/>
  <c r="O12" i="7"/>
  <c r="M12" i="7"/>
  <c r="K12" i="7"/>
  <c r="O11" i="7"/>
  <c r="M11" i="7"/>
  <c r="K11" i="7"/>
  <c r="O61" i="8"/>
  <c r="M61" i="8"/>
  <c r="K61" i="8"/>
  <c r="O60" i="8"/>
  <c r="M60" i="8"/>
  <c r="K60" i="8"/>
  <c r="O59" i="8"/>
  <c r="M59" i="8"/>
  <c r="K59" i="8"/>
  <c r="O58" i="8"/>
  <c r="M58" i="8"/>
  <c r="K58" i="8"/>
  <c r="O57" i="8"/>
  <c r="M57" i="8"/>
  <c r="K57" i="8"/>
  <c r="O56" i="8"/>
  <c r="M56" i="8"/>
  <c r="K56" i="8"/>
  <c r="O55" i="8"/>
  <c r="M55" i="8"/>
  <c r="K55" i="8"/>
  <c r="O54" i="8"/>
  <c r="M54" i="8"/>
  <c r="K54" i="8"/>
  <c r="O53" i="8"/>
  <c r="M53" i="8"/>
  <c r="K53" i="8"/>
  <c r="O52" i="8"/>
  <c r="M52" i="8"/>
  <c r="K52" i="8"/>
  <c r="O51" i="8"/>
  <c r="M51" i="8"/>
  <c r="K51" i="8"/>
  <c r="O50" i="8"/>
  <c r="M50" i="8"/>
  <c r="K50" i="8"/>
  <c r="O49" i="8"/>
  <c r="M49" i="8"/>
  <c r="K49" i="8"/>
  <c r="O48" i="8"/>
  <c r="M48" i="8"/>
  <c r="K48" i="8"/>
  <c r="O47" i="8"/>
  <c r="M47" i="8"/>
  <c r="K47" i="8"/>
  <c r="O46" i="8"/>
  <c r="M46" i="8"/>
  <c r="K46" i="8"/>
  <c r="O45" i="8"/>
  <c r="M45" i="8"/>
  <c r="K45" i="8"/>
  <c r="O44" i="8"/>
  <c r="M44" i="8"/>
  <c r="K44" i="8"/>
  <c r="O43" i="8"/>
  <c r="M43" i="8"/>
  <c r="K43" i="8"/>
  <c r="O42" i="8"/>
  <c r="M42" i="8"/>
  <c r="K42" i="8"/>
  <c r="O41" i="8"/>
  <c r="M41" i="8"/>
  <c r="K41" i="8"/>
  <c r="O40" i="8"/>
  <c r="M40" i="8"/>
  <c r="K40" i="8"/>
  <c r="O39" i="8"/>
  <c r="M39" i="8"/>
  <c r="K39" i="8"/>
  <c r="O38" i="8"/>
  <c r="M38" i="8"/>
  <c r="K38" i="8"/>
  <c r="O37" i="8"/>
  <c r="M37" i="8"/>
  <c r="K37" i="8"/>
  <c r="O36" i="8"/>
  <c r="M36" i="8"/>
  <c r="K36" i="8"/>
  <c r="O35" i="8"/>
  <c r="M35" i="8"/>
  <c r="K35" i="8"/>
  <c r="O34" i="8"/>
  <c r="M34" i="8"/>
  <c r="K34" i="8"/>
  <c r="O33" i="8"/>
  <c r="M33" i="8"/>
  <c r="K33" i="8"/>
  <c r="O32" i="8"/>
  <c r="M32" i="8"/>
  <c r="K32" i="8"/>
  <c r="O31" i="8"/>
  <c r="M31" i="8"/>
  <c r="K31" i="8"/>
  <c r="O30" i="8"/>
  <c r="M30" i="8"/>
  <c r="K30" i="8"/>
  <c r="O29" i="8"/>
  <c r="M29" i="8"/>
  <c r="K29" i="8"/>
  <c r="O28" i="8"/>
  <c r="M28" i="8"/>
  <c r="K28" i="8"/>
  <c r="O27" i="8"/>
  <c r="M27" i="8"/>
  <c r="K27" i="8"/>
  <c r="O26" i="8"/>
  <c r="M26" i="8"/>
  <c r="K26" i="8"/>
  <c r="O25" i="8"/>
  <c r="M25" i="8"/>
  <c r="K25" i="8"/>
  <c r="O24" i="8"/>
  <c r="M24" i="8"/>
  <c r="K24" i="8"/>
  <c r="O23" i="8"/>
  <c r="M23" i="8"/>
  <c r="K23" i="8"/>
  <c r="O22" i="8"/>
  <c r="M22" i="8"/>
  <c r="K22" i="8"/>
  <c r="O21" i="8"/>
  <c r="M21" i="8"/>
  <c r="K21" i="8"/>
  <c r="O20" i="8"/>
  <c r="M20" i="8"/>
  <c r="K20" i="8"/>
  <c r="O19" i="8"/>
  <c r="M19" i="8"/>
  <c r="K19" i="8"/>
  <c r="O18" i="8"/>
  <c r="M18" i="8"/>
  <c r="K18" i="8"/>
  <c r="O17" i="8"/>
  <c r="M17" i="8"/>
  <c r="K17" i="8"/>
  <c r="O16" i="8"/>
  <c r="M16" i="8"/>
  <c r="K16" i="8"/>
  <c r="O15" i="8"/>
  <c r="M15" i="8"/>
  <c r="K15" i="8"/>
  <c r="O14" i="8"/>
  <c r="M14" i="8"/>
  <c r="K14" i="8"/>
  <c r="O13" i="8"/>
  <c r="M13" i="8"/>
  <c r="K13" i="8"/>
  <c r="O12" i="8"/>
  <c r="M12" i="8"/>
  <c r="K12" i="8"/>
  <c r="O11" i="8"/>
  <c r="M11" i="8"/>
  <c r="K11" i="8"/>
  <c r="P21" i="7" l="1"/>
  <c r="P29" i="7"/>
  <c r="P37" i="7"/>
  <c r="P45" i="7"/>
  <c r="P18" i="2"/>
  <c r="P26" i="2"/>
  <c r="P34" i="2"/>
  <c r="P42" i="2"/>
  <c r="P15" i="5"/>
  <c r="P23" i="2"/>
  <c r="P31" i="2"/>
  <c r="P39" i="2"/>
  <c r="P47" i="2"/>
  <c r="P55" i="2"/>
  <c r="P30" i="1"/>
  <c r="P38" i="1"/>
  <c r="P46" i="1"/>
  <c r="P54" i="1"/>
  <c r="P15" i="7"/>
  <c r="P23" i="7"/>
  <c r="P31" i="7"/>
  <c r="P39" i="7"/>
  <c r="P47" i="7"/>
  <c r="P55" i="7"/>
  <c r="P20" i="2"/>
  <c r="P28" i="2"/>
  <c r="P36" i="2"/>
  <c r="P44" i="2"/>
  <c r="P52" i="2"/>
  <c r="P60" i="2"/>
  <c r="P17" i="5"/>
  <c r="P25" i="5"/>
  <c r="P33" i="5"/>
  <c r="P41" i="5"/>
  <c r="P49" i="5"/>
  <c r="P57" i="5"/>
  <c r="P22" i="6"/>
  <c r="P30" i="6"/>
  <c r="P38" i="6"/>
  <c r="P46" i="6"/>
  <c r="P54" i="6"/>
  <c r="P19" i="1"/>
  <c r="P27" i="1"/>
  <c r="P35" i="1"/>
  <c r="P43" i="1"/>
  <c r="P51" i="1"/>
  <c r="P59" i="1"/>
  <c r="P44" i="7"/>
  <c r="P52" i="7"/>
  <c r="P20" i="7"/>
  <c r="P28" i="7"/>
  <c r="P36" i="7"/>
  <c r="P60" i="7"/>
  <c r="P18" i="7"/>
  <c r="P26" i="7"/>
  <c r="P34" i="7"/>
  <c r="P42" i="7"/>
  <c r="P50" i="7"/>
  <c r="P58" i="7"/>
  <c r="P17" i="7"/>
  <c r="P33" i="7"/>
  <c r="P57" i="7"/>
  <c r="P46" i="7"/>
  <c r="P19" i="7"/>
  <c r="P27" i="7"/>
  <c r="P35" i="7"/>
  <c r="P43" i="7"/>
  <c r="P51" i="7"/>
  <c r="P59" i="7"/>
  <c r="P25" i="7"/>
  <c r="P41" i="7"/>
  <c r="P38" i="7"/>
  <c r="P24" i="7"/>
  <c r="P32" i="7"/>
  <c r="P40" i="7"/>
  <c r="P48" i="7"/>
  <c r="P56" i="7"/>
  <c r="P22" i="7"/>
  <c r="P30" i="7"/>
  <c r="P54" i="7"/>
  <c r="P53" i="7"/>
  <c r="P61" i="7"/>
  <c r="P49" i="7"/>
  <c r="P16" i="7"/>
  <c r="P57" i="2"/>
  <c r="P41" i="2"/>
  <c r="P25" i="2"/>
  <c r="P50" i="2"/>
  <c r="P58" i="2"/>
  <c r="P17" i="2"/>
  <c r="P33" i="2"/>
  <c r="P49" i="2"/>
  <c r="P38" i="2"/>
  <c r="P19" i="2"/>
  <c r="P51" i="2"/>
  <c r="P24" i="2"/>
  <c r="P32" i="2"/>
  <c r="P40" i="2"/>
  <c r="P48" i="2"/>
  <c r="P56" i="2"/>
  <c r="P35" i="2"/>
  <c r="P21" i="2"/>
  <c r="P29" i="2"/>
  <c r="P37" i="2"/>
  <c r="P45" i="2"/>
  <c r="P53" i="2"/>
  <c r="P61" i="2"/>
  <c r="P22" i="2"/>
  <c r="P46" i="2"/>
  <c r="P43" i="2"/>
  <c r="P14" i="2"/>
  <c r="P30" i="2"/>
  <c r="P54" i="2"/>
  <c r="P27" i="2"/>
  <c r="P59" i="2"/>
  <c r="P16" i="2"/>
  <c r="P15" i="2"/>
  <c r="P30" i="5"/>
  <c r="P54" i="5"/>
  <c r="P38" i="5"/>
  <c r="P46" i="5"/>
  <c r="P22" i="5"/>
  <c r="P20" i="5"/>
  <c r="P43" i="5"/>
  <c r="P59" i="5"/>
  <c r="P40" i="5"/>
  <c r="P48" i="5"/>
  <c r="P21" i="5"/>
  <c r="P29" i="5"/>
  <c r="P37" i="5"/>
  <c r="P45" i="5"/>
  <c r="P53" i="5"/>
  <c r="P61" i="5"/>
  <c r="P51" i="5"/>
  <c r="P16" i="5"/>
  <c r="P32" i="5"/>
  <c r="P18" i="5"/>
  <c r="P26" i="5"/>
  <c r="P34" i="5"/>
  <c r="P42" i="5"/>
  <c r="P50" i="5"/>
  <c r="P58" i="5"/>
  <c r="P27" i="5"/>
  <c r="P56" i="5"/>
  <c r="P23" i="5"/>
  <c r="P31" i="5"/>
  <c r="P39" i="5"/>
  <c r="P47" i="5"/>
  <c r="P55" i="5"/>
  <c r="P19" i="5"/>
  <c r="P35" i="5"/>
  <c r="P24" i="5"/>
  <c r="P28" i="5"/>
  <c r="P36" i="5"/>
  <c r="P44" i="5"/>
  <c r="P52" i="5"/>
  <c r="P60" i="5"/>
  <c r="P14" i="5"/>
  <c r="P13" i="5"/>
  <c r="P31" i="6"/>
  <c r="P39" i="6"/>
  <c r="P47" i="6"/>
  <c r="P55" i="6"/>
  <c r="P51" i="6"/>
  <c r="P61" i="6"/>
  <c r="P34" i="6"/>
  <c r="P42" i="6"/>
  <c r="P50" i="6"/>
  <c r="P58" i="6"/>
  <c r="P59" i="6"/>
  <c r="P32" i="6"/>
  <c r="P53" i="6"/>
  <c r="P35" i="6"/>
  <c r="P43" i="6"/>
  <c r="P40" i="6"/>
  <c r="P56" i="6"/>
  <c r="P28" i="6"/>
  <c r="P36" i="6"/>
  <c r="P44" i="6"/>
  <c r="P52" i="6"/>
  <c r="P60" i="6"/>
  <c r="P48" i="6"/>
  <c r="P29" i="6"/>
  <c r="P37" i="6"/>
  <c r="P45" i="6"/>
  <c r="P33" i="6"/>
  <c r="P41" i="6"/>
  <c r="P49" i="6"/>
  <c r="P57" i="6"/>
  <c r="P27" i="6"/>
  <c r="P26" i="6"/>
  <c r="P25" i="6"/>
  <c r="P24" i="6"/>
  <c r="P23" i="6"/>
  <c r="P21" i="6"/>
  <c r="P20" i="6"/>
  <c r="P19" i="6"/>
  <c r="P56" i="1"/>
  <c r="P37" i="1"/>
  <c r="P34" i="1"/>
  <c r="P42" i="1"/>
  <c r="P50" i="1"/>
  <c r="P15" i="1"/>
  <c r="P31" i="1"/>
  <c r="P39" i="1"/>
  <c r="P47" i="1"/>
  <c r="P55" i="1"/>
  <c r="P40" i="1"/>
  <c r="P29" i="1"/>
  <c r="P53" i="1"/>
  <c r="P58" i="1"/>
  <c r="P28" i="1"/>
  <c r="P36" i="1"/>
  <c r="P44" i="1"/>
  <c r="P52" i="1"/>
  <c r="P60" i="1"/>
  <c r="P32" i="1"/>
  <c r="P48" i="1"/>
  <c r="P33" i="1"/>
  <c r="P41" i="1"/>
  <c r="P49" i="1"/>
  <c r="P57" i="1"/>
  <c r="P45" i="1"/>
  <c r="P61" i="1"/>
  <c r="P26" i="1"/>
  <c r="P12" i="1"/>
  <c r="P16" i="1"/>
  <c r="P17" i="1"/>
  <c r="P24" i="1"/>
  <c r="P25" i="1"/>
  <c r="P23" i="1"/>
  <c r="P22" i="1"/>
  <c r="P21" i="1"/>
  <c r="P20" i="1"/>
  <c r="P18" i="1"/>
  <c r="P14" i="7"/>
  <c r="P13" i="7"/>
  <c r="P11" i="7"/>
  <c r="P12" i="7"/>
  <c r="P13" i="2"/>
  <c r="P12" i="2"/>
  <c r="P11" i="2"/>
  <c r="P12" i="5"/>
  <c r="P11" i="5"/>
  <c r="P18" i="6"/>
  <c r="P17" i="6"/>
  <c r="P16" i="6"/>
  <c r="P15" i="6"/>
  <c r="P14" i="6"/>
  <c r="P13" i="6"/>
  <c r="P12" i="6"/>
  <c r="P11" i="6"/>
  <c r="P14" i="1"/>
  <c r="P13" i="1"/>
  <c r="P11" i="1"/>
  <c r="P15" i="8"/>
  <c r="P19" i="8"/>
  <c r="P23" i="8"/>
  <c r="P27" i="8"/>
  <c r="P31" i="8"/>
  <c r="P35" i="8"/>
  <c r="P39" i="8"/>
  <c r="P43" i="8"/>
  <c r="P47" i="8"/>
  <c r="P51" i="8"/>
  <c r="P55" i="8"/>
  <c r="P59" i="8"/>
  <c r="P11" i="8"/>
  <c r="P12" i="8"/>
  <c r="P16" i="8"/>
  <c r="P20" i="8"/>
  <c r="P24" i="8"/>
  <c r="P28" i="8"/>
  <c r="P32" i="8"/>
  <c r="P36" i="8"/>
  <c r="P40" i="8"/>
  <c r="P44" i="8"/>
  <c r="P48" i="8"/>
  <c r="P52" i="8"/>
  <c r="P56" i="8"/>
  <c r="P60" i="8"/>
  <c r="P14" i="8"/>
  <c r="P22" i="8"/>
  <c r="P34" i="8"/>
  <c r="P38" i="8"/>
  <c r="P42" i="8"/>
  <c r="P50" i="8"/>
  <c r="P54" i="8"/>
  <c r="P58" i="8"/>
  <c r="P13" i="8"/>
  <c r="P17" i="8"/>
  <c r="P21" i="8"/>
  <c r="P25" i="8"/>
  <c r="P29" i="8"/>
  <c r="P33" i="8"/>
  <c r="P37" i="8"/>
  <c r="P41" i="8"/>
  <c r="P45" i="8"/>
  <c r="P49" i="8"/>
  <c r="P53" i="8"/>
  <c r="P57" i="8"/>
  <c r="P61" i="8"/>
  <c r="P18" i="8"/>
  <c r="P26" i="8"/>
  <c r="P30" i="8"/>
  <c r="P46" i="8"/>
</calcChain>
</file>

<file path=xl/sharedStrings.xml><?xml version="1.0" encoding="utf-8"?>
<sst xmlns="http://schemas.openxmlformats.org/spreadsheetml/2006/main" count="535" uniqueCount="187">
  <si>
    <t>Протокол №1</t>
  </si>
  <si>
    <t>№</t>
  </si>
  <si>
    <t>Класс</t>
  </si>
  <si>
    <t>Теория</t>
  </si>
  <si>
    <t>Баллы</t>
  </si>
  <si>
    <t>результат</t>
  </si>
  <si>
    <t>время в сек</t>
  </si>
  <si>
    <t>зачетные баллы</t>
  </si>
  <si>
    <t>баллы</t>
  </si>
  <si>
    <t>Образовательная организация</t>
  </si>
  <si>
    <t>шифр</t>
  </si>
  <si>
    <t>Гимнастика</t>
  </si>
  <si>
    <t>фамилия</t>
  </si>
  <si>
    <t>имя</t>
  </si>
  <si>
    <t>отчество</t>
  </si>
  <si>
    <t>Место проведения: ________________________</t>
  </si>
  <si>
    <t xml:space="preserve">ВСЕГО баллов </t>
  </si>
  <si>
    <t>max 100</t>
  </si>
  <si>
    <t>max 20</t>
  </si>
  <si>
    <t>max 40</t>
  </si>
  <si>
    <t>Игровые виды спорта</t>
  </si>
  <si>
    <t>решения жюри по итогам проведения школьного этапа  Всероссийской олимпиады школьников Ленинградской области по физической культуре</t>
  </si>
  <si>
    <t>Максимально возможный результат в теории 5-6 классов</t>
  </si>
  <si>
    <t>Лучший результат среди мальчиков 5-6 классов</t>
  </si>
  <si>
    <t>мальчики 5-6</t>
  </si>
  <si>
    <t>девушки 7-8</t>
  </si>
  <si>
    <t>девушки 9-11</t>
  </si>
  <si>
    <t>Лучший результат среди мальчиков 5-6 классов, кроме теории  (теория - максимально возможный)</t>
  </si>
  <si>
    <t xml:space="preserve">Дата </t>
  </si>
  <si>
    <t>рождения</t>
  </si>
  <si>
    <t>Фамилия, имя, отчество учителя</t>
  </si>
  <si>
    <t>девочки 5-6</t>
  </si>
  <si>
    <t>юноши 9-11</t>
  </si>
  <si>
    <t>юноши 7-8</t>
  </si>
  <si>
    <t>Дата и время: "_17_"______октября_________ 2024 года</t>
  </si>
  <si>
    <t>Лучший результат среди девочек 5-6 классов, кроме теории  (теория - максимально возможный)</t>
  </si>
  <si>
    <t>Лучший результат среди юнышей 7-8 классов, кроме теории  (теория - максимально возможный)</t>
  </si>
  <si>
    <t>Лучший результат среди девушек 9-11 классов, кроме теории  (теория - максимально возможный)</t>
  </si>
  <si>
    <t>Лучший результат среди юношей 9-11классов, кроме теории  (теория - максимально возможный)</t>
  </si>
  <si>
    <t>Лучший результат среди девушек 7-8 лассов, кроме теории  (теория - максимально возможный)</t>
  </si>
  <si>
    <t>Максимально возможный результат в теории 7-8 классов</t>
  </si>
  <si>
    <t>Лучший результат среди девочек 5-6 классов</t>
  </si>
  <si>
    <t>Лучший результат среди юношей 7-8 классов</t>
  </si>
  <si>
    <t>Лучший результат среди девушек 7-8 классов</t>
  </si>
  <si>
    <t>Лучший результат среди юношей 9-11 классов</t>
  </si>
  <si>
    <t>Максимально возможный результат в теории 9-11 классов</t>
  </si>
  <si>
    <t>Лучший результат среди девушек 9-11 классов</t>
  </si>
  <si>
    <t>Чистоколов</t>
  </si>
  <si>
    <t>Елисеев</t>
  </si>
  <si>
    <t>Мыльников</t>
  </si>
  <si>
    <t>Степанов</t>
  </si>
  <si>
    <t>Чистяков</t>
  </si>
  <si>
    <t>Макар</t>
  </si>
  <si>
    <t>Александр</t>
  </si>
  <si>
    <t>Михаил</t>
  </si>
  <si>
    <t>Владимирович</t>
  </si>
  <si>
    <t>Роман</t>
  </si>
  <si>
    <t>Владислав</t>
  </si>
  <si>
    <t>Мыльников Александр Сергеевич</t>
  </si>
  <si>
    <t>6б</t>
  </si>
  <si>
    <t>6а</t>
  </si>
  <si>
    <t>Гореликова</t>
  </si>
  <si>
    <t>Карина</t>
  </si>
  <si>
    <t>Новикова</t>
  </si>
  <si>
    <t>Лидия</t>
  </si>
  <si>
    <t>Мурашкина</t>
  </si>
  <si>
    <t>Полина</t>
  </si>
  <si>
    <t>Бойцова</t>
  </si>
  <si>
    <t>Маргарита</t>
  </si>
  <si>
    <t>Маеровская</t>
  </si>
  <si>
    <t>Ксения</t>
  </si>
  <si>
    <t>Наталья</t>
  </si>
  <si>
    <t>Гурова</t>
  </si>
  <si>
    <t>Дарья</t>
  </si>
  <si>
    <t>Гостева</t>
  </si>
  <si>
    <t>Татьяна</t>
  </si>
  <si>
    <t>Живилов</t>
  </si>
  <si>
    <t>Лев</t>
  </si>
  <si>
    <t>Константинович</t>
  </si>
  <si>
    <t>Зубков</t>
  </si>
  <si>
    <t>Савелий</t>
  </si>
  <si>
    <t>Самуйлова</t>
  </si>
  <si>
    <t>Ульяна</t>
  </si>
  <si>
    <t>Бондаренко</t>
  </si>
  <si>
    <t>Диана</t>
  </si>
  <si>
    <t>Сергеева</t>
  </si>
  <si>
    <t>Лукьянова</t>
  </si>
  <si>
    <t>Варвара</t>
  </si>
  <si>
    <t>Тишин</t>
  </si>
  <si>
    <t>Ярослав</t>
  </si>
  <si>
    <t>Ниязов</t>
  </si>
  <si>
    <t>Марат</t>
  </si>
  <si>
    <t>Николаев</t>
  </si>
  <si>
    <t>Леонид</t>
  </si>
  <si>
    <t>Дьяченко</t>
  </si>
  <si>
    <t>Максим</t>
  </si>
  <si>
    <t>Волкова</t>
  </si>
  <si>
    <t>Евгения</t>
  </si>
  <si>
    <t>Хонны</t>
  </si>
  <si>
    <t>Анна</t>
  </si>
  <si>
    <t>Виноградова</t>
  </si>
  <si>
    <t>Алина</t>
  </si>
  <si>
    <t>Ершова</t>
  </si>
  <si>
    <t>Екатерина</t>
  </si>
  <si>
    <t>Королева</t>
  </si>
  <si>
    <t>Софья</t>
  </si>
  <si>
    <t>Пекконен</t>
  </si>
  <si>
    <t>Дюбенко</t>
  </si>
  <si>
    <t>Сергеевна</t>
  </si>
  <si>
    <t>Александровна</t>
  </si>
  <si>
    <t>Дмитриевна</t>
  </si>
  <si>
    <t>Михайловна</t>
  </si>
  <si>
    <t>Денисовна</t>
  </si>
  <si>
    <t>Антонович</t>
  </si>
  <si>
    <t>Муроджонович</t>
  </si>
  <si>
    <t>Сергеевич</t>
  </si>
  <si>
    <t>Витальевич</t>
  </si>
  <si>
    <t>Анатольевна</t>
  </si>
  <si>
    <t>Владимировна</t>
  </si>
  <si>
    <t>Павловна</t>
  </si>
  <si>
    <t>Антоновна</t>
  </si>
  <si>
    <t>Андреевна</t>
  </si>
  <si>
    <t>Кириллович</t>
  </si>
  <si>
    <t>Поляков</t>
  </si>
  <si>
    <t>Даниил</t>
  </si>
  <si>
    <t>Георгиевич</t>
  </si>
  <si>
    <t>Александрович</t>
  </si>
  <si>
    <t>Андреевич</t>
  </si>
  <si>
    <t>Садков</t>
  </si>
  <si>
    <t>Новиков</t>
  </si>
  <si>
    <t>Артем</t>
  </si>
  <si>
    <t>Солихов</t>
  </si>
  <si>
    <t>Хабиб</t>
  </si>
  <si>
    <t>Исмоилджонович</t>
  </si>
  <si>
    <t>Маеровский</t>
  </si>
  <si>
    <t>Тихон</t>
  </si>
  <si>
    <t>Рыбаков</t>
  </si>
  <si>
    <t>Дмитрий</t>
  </si>
  <si>
    <t>Олегович</t>
  </si>
  <si>
    <t>Буняк</t>
  </si>
  <si>
    <t>Грицаюк</t>
  </si>
  <si>
    <t>Григорий</t>
  </si>
  <si>
    <t>Иванович</t>
  </si>
  <si>
    <t>Смирнов</t>
  </si>
  <si>
    <t>Комаренко Иван Юрьевич</t>
  </si>
  <si>
    <t>Сазанович</t>
  </si>
  <si>
    <t>Кира</t>
  </si>
  <si>
    <t>Победоносцева</t>
  </si>
  <si>
    <t>Ольга</t>
  </si>
  <si>
    <t>Мельникова</t>
  </si>
  <si>
    <t>Мирослава</t>
  </si>
  <si>
    <t>Ермилова</t>
  </si>
  <si>
    <t>Анастасия</t>
  </si>
  <si>
    <t>Ермакова</t>
  </si>
  <si>
    <t>Вячеславовна</t>
  </si>
  <si>
    <t>Мазуркевич</t>
  </si>
  <si>
    <t>Константиновна</t>
  </si>
  <si>
    <t>Румянцева</t>
  </si>
  <si>
    <t>Ниязова</t>
  </si>
  <si>
    <t>Сумайя</t>
  </si>
  <si>
    <t>Муроджоновна</t>
  </si>
  <si>
    <t>Гнездилова</t>
  </si>
  <si>
    <t>Николаевна</t>
  </si>
  <si>
    <t>5б</t>
  </si>
  <si>
    <t>5а</t>
  </si>
  <si>
    <t>Фираго</t>
  </si>
  <si>
    <t>Тимофей</t>
  </si>
  <si>
    <t>Авдеев</t>
  </si>
  <si>
    <t>Кирилл</t>
  </si>
  <si>
    <t>Игоревич</t>
  </si>
  <si>
    <t>7б</t>
  </si>
  <si>
    <t>7а</t>
  </si>
  <si>
    <t>Силина</t>
  </si>
  <si>
    <t>Арина</t>
  </si>
  <si>
    <t>Иванова</t>
  </si>
  <si>
    <t>Кадыровна</t>
  </si>
  <si>
    <t>Нестеров</t>
  </si>
  <si>
    <t>Виктор</t>
  </si>
  <si>
    <t>Цветков</t>
  </si>
  <si>
    <t>София</t>
  </si>
  <si>
    <t>Победитель</t>
  </si>
  <si>
    <t>Призер</t>
  </si>
  <si>
    <t>победитель</t>
  </si>
  <si>
    <t>призер</t>
  </si>
  <si>
    <t>8б</t>
  </si>
  <si>
    <t>8а</t>
  </si>
  <si>
    <t>МОУ "СОШ № 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</si>
</sst>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 x14ac:knownFonts="1">
    <font>
      <sz val="10"/>
      <name val="Arial Cyr"/>
    </font>
    <font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indexed="8"/>
      <name val="Calibri"/>
      <family val="2"/>
      <charset val="204"/>
    </font>
    <font>
      <sz val="11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0" fillId="0" borderId="0">
      <protection locked="0"/>
    </xf>
    <xf numFmtId="0" fontId="13" fillId="0" borderId="0"/>
    <xf numFmtId="0" fontId="14" fillId="0" borderId="0" applyFill="0" applyProtection="0"/>
    <xf numFmtId="0" fontId="15" fillId="0" borderId="0"/>
  </cellStyleXfs>
  <cellXfs count="78">
    <xf numFmtId="0" fontId="0" fillId="0" borderId="0" xfId="0">
      <alignment vertical="center"/>
    </xf>
    <xf numFmtId="0" fontId="1" fillId="0" borderId="0" xfId="0" applyFont="1" applyFill="1" applyAlignment="1" applyProtection="1">
      <protection locked="0"/>
    </xf>
    <xf numFmtId="0" fontId="2" fillId="0" borderId="0" xfId="0" applyFont="1" applyFill="1" applyAlignment="1" applyProtection="1">
      <protection locked="0"/>
    </xf>
    <xf numFmtId="2" fontId="1" fillId="0" borderId="0" xfId="0" applyNumberFormat="1" applyFont="1" applyFill="1" applyAlignment="1" applyProtection="1">
      <alignment horizontal="center"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left"/>
      <protection locked="0"/>
    </xf>
    <xf numFmtId="2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8" fillId="3" borderId="9" xfId="0" applyNumberFormat="1" applyFont="1" applyFill="1" applyBorder="1" applyAlignment="1" applyProtection="1">
      <alignment horizontal="center" vertical="center" wrapText="1"/>
      <protection locked="0"/>
    </xf>
    <xf numFmtId="2" fontId="8" fillId="5" borderId="1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164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Font="1" applyBorder="1" applyAlignment="1" applyProtection="1">
      <alignment horizontal="center" vertical="center" wrapText="1"/>
      <protection locked="0"/>
    </xf>
    <xf numFmtId="0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164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wrapText="1"/>
      <protection locked="0"/>
    </xf>
    <xf numFmtId="0" fontId="11" fillId="4" borderId="3" xfId="0" applyFont="1" applyFill="1" applyBorder="1" applyAlignment="1" applyProtection="1">
      <alignment horizontal="center" vertical="center" wrapText="1"/>
      <protection locked="0"/>
    </xf>
    <xf numFmtId="0" fontId="9" fillId="4" borderId="3" xfId="1" applyFont="1" applyFill="1" applyBorder="1" applyAlignment="1" applyProtection="1">
      <alignment horizontal="center" vertical="center" wrapText="1"/>
      <protection locked="0"/>
    </xf>
    <xf numFmtId="0" fontId="12" fillId="4" borderId="3" xfId="1" applyFont="1" applyFill="1" applyBorder="1" applyAlignment="1" applyProtection="1">
      <alignment horizontal="center" vertical="center" wrapText="1"/>
      <protection locked="0"/>
    </xf>
    <xf numFmtId="2" fontId="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4" borderId="3" xfId="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6" fillId="3" borderId="9" xfId="0" applyNumberFormat="1" applyFont="1" applyFill="1" applyBorder="1" applyAlignment="1" applyProtection="1">
      <alignment horizontal="center" vertical="center" wrapText="1"/>
      <protection locked="0"/>
    </xf>
    <xf numFmtId="0" fontId="6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</xf>
    <xf numFmtId="164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2" fontId="9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Alignment="1" applyProtection="1">
      <alignment horizontal="center"/>
      <protection locked="0"/>
    </xf>
    <xf numFmtId="0" fontId="1" fillId="0" borderId="0" xfId="0" applyFont="1" applyFill="1" applyAlignment="1" applyProtection="1">
      <alignment horizontal="left"/>
      <protection locked="0"/>
    </xf>
    <xf numFmtId="0" fontId="3" fillId="0" borderId="2" xfId="0" applyFont="1" applyFill="1" applyBorder="1" applyAlignment="1" applyProtection="1">
      <alignment horizontal="center" vertical="top" wrapText="1"/>
      <protection locked="0"/>
    </xf>
    <xf numFmtId="0" fontId="3" fillId="0" borderId="4" xfId="0" applyFont="1" applyFill="1" applyBorder="1" applyAlignment="1" applyProtection="1">
      <alignment horizontal="center" vertical="top" wrapText="1"/>
      <protection locked="0"/>
    </xf>
    <xf numFmtId="0" fontId="3" fillId="0" borderId="5" xfId="0" applyFont="1" applyFill="1" applyBorder="1" applyAlignment="1" applyProtection="1">
      <alignment horizontal="center" vertical="top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Fill="1" applyBorder="1" applyAlignment="1" applyProtection="1">
      <alignment horizontal="center" vertical="top" wrapText="1"/>
      <protection locked="0"/>
    </xf>
    <xf numFmtId="2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15" xfId="0" applyFont="1" applyFill="1" applyBorder="1" applyAlignment="1" applyProtection="1">
      <alignment horizontal="center" vertical="center" wrapText="1"/>
      <protection locked="0"/>
    </xf>
    <xf numFmtId="2" fontId="6" fillId="2" borderId="14" xfId="0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right" vertical="top" wrapText="1"/>
      <protection locked="0"/>
    </xf>
    <xf numFmtId="0" fontId="8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protection locked="0"/>
    </xf>
    <xf numFmtId="0" fontId="3" fillId="0" borderId="7" xfId="0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vertical="top" wrapText="1"/>
      <protection locked="0"/>
    </xf>
    <xf numFmtId="0" fontId="3" fillId="0" borderId="12" xfId="0" applyFont="1" applyFill="1" applyBorder="1" applyAlignment="1" applyProtection="1">
      <alignment vertical="top" wrapText="1"/>
      <protection locked="0"/>
    </xf>
    <xf numFmtId="0" fontId="3" fillId="0" borderId="2" xfId="0" applyFont="1" applyFill="1" applyBorder="1" applyAlignment="1" applyProtection="1">
      <alignment vertical="top" wrapText="1"/>
      <protection locked="0"/>
    </xf>
    <xf numFmtId="0" fontId="3" fillId="0" borderId="4" xfId="0" applyFont="1" applyFill="1" applyBorder="1" applyAlignment="1" applyProtection="1">
      <alignment vertical="top" wrapText="1"/>
      <protection locked="0"/>
    </xf>
    <xf numFmtId="0" fontId="3" fillId="0" borderId="5" xfId="0" applyFont="1" applyFill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vertical="top"/>
      <protection locked="0"/>
    </xf>
    <xf numFmtId="0" fontId="7" fillId="0" borderId="8" xfId="0" applyFont="1" applyFill="1" applyBorder="1" applyAlignment="1" applyProtection="1">
      <alignment vertical="top"/>
      <protection locked="0"/>
    </xf>
    <xf numFmtId="14" fontId="11" fillId="4" borderId="3" xfId="1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6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11" fillId="4" borderId="3" xfId="0" applyNumberFormat="1" applyFont="1" applyFill="1" applyBorder="1" applyAlignment="1" applyProtection="1">
      <alignment horizontal="center" vertical="center" wrapText="1"/>
      <protection locked="0"/>
    </xf>
    <xf numFmtId="14" fontId="12" fillId="4" borderId="3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3" fillId="0" borderId="0" xfId="0" applyFont="1" applyFill="1" applyAlignment="1" applyProtection="1">
      <alignment horizontal="center"/>
      <protection locked="0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2" fontId="5" fillId="0" borderId="14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4" borderId="3" xfId="1" applyFont="1" applyFill="1" applyBorder="1" applyAlignment="1" applyProtection="1">
      <alignment horizontal="left" vertical="center" wrapText="1"/>
      <protection locked="0"/>
    </xf>
    <xf numFmtId="0" fontId="12" fillId="4" borderId="3" xfId="0" applyFont="1" applyFill="1" applyBorder="1" applyAlignment="1" applyProtection="1">
      <alignment horizontal="left" vertical="center" wrapText="1"/>
      <protection locked="0"/>
    </xf>
    <xf numFmtId="0" fontId="11" fillId="4" borderId="3" xfId="0" applyFont="1" applyFill="1" applyBorder="1" applyAlignment="1" applyProtection="1">
      <alignment horizontal="left" vertical="center" wrapText="1"/>
      <protection locked="0"/>
    </xf>
    <xf numFmtId="0" fontId="9" fillId="4" borderId="3" xfId="1" applyFont="1" applyFill="1" applyBorder="1" applyAlignment="1" applyProtection="1">
      <alignment horizontal="left" vertical="center" wrapText="1"/>
      <protection locked="0"/>
    </xf>
    <xf numFmtId="0" fontId="12" fillId="4" borderId="3" xfId="1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</cellXfs>
  <cellStyles count="5">
    <cellStyle name="Обычный" xfId="0" builtinId="0"/>
    <cellStyle name="Обычный 2" xfId="1"/>
    <cellStyle name="Обычный 25" xfId="3"/>
    <cellStyle name="Обычный 3" xfId="4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workbookViewId="0">
      <selection activeCell="G11" sqref="G11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3.85546875" style="36" customWidth="1"/>
    <col min="7" max="7" width="34.140625" style="2" customWidth="1"/>
    <col min="8" max="8" width="3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7.28515625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23</v>
      </c>
      <c r="K3" s="26"/>
      <c r="L3" s="26"/>
      <c r="M3" s="26"/>
      <c r="N3" s="26"/>
      <c r="O3" s="26"/>
      <c r="P3" s="26"/>
      <c r="Q3" s="27"/>
    </row>
    <row r="4" spans="1:18" ht="17.45" customHeight="1" thickBot="1" x14ac:dyDescent="0.3">
      <c r="A4" s="1" t="s">
        <v>15</v>
      </c>
      <c r="B4" s="1"/>
      <c r="C4" s="1"/>
      <c r="D4" s="1" t="s">
        <v>186</v>
      </c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24</v>
      </c>
      <c r="B5" s="50"/>
      <c r="C5" s="50"/>
      <c r="D5" s="50"/>
      <c r="E5" s="50"/>
      <c r="F5" s="50"/>
      <c r="G5" s="50"/>
      <c r="H5" s="51"/>
      <c r="I5" s="51"/>
      <c r="J5" s="25" t="s">
        <v>22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 t="s">
        <v>9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27</v>
      </c>
      <c r="B10" s="59"/>
      <c r="C10" s="59"/>
      <c r="D10" s="59"/>
      <c r="E10" s="59"/>
      <c r="F10" s="59"/>
      <c r="G10" s="59"/>
      <c r="H10" s="48"/>
      <c r="I10" s="48"/>
      <c r="J10" s="49">
        <v>20.8</v>
      </c>
      <c r="K10" s="32"/>
      <c r="L10" s="8">
        <v>6.2</v>
      </c>
      <c r="M10" s="33"/>
      <c r="N10" s="9">
        <v>53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47</v>
      </c>
      <c r="D11" s="72" t="s">
        <v>52</v>
      </c>
      <c r="E11" s="72" t="s">
        <v>115</v>
      </c>
      <c r="F11" s="60">
        <v>40940</v>
      </c>
      <c r="G11" s="46" t="s">
        <v>186</v>
      </c>
      <c r="H11" s="77" t="s">
        <v>58</v>
      </c>
      <c r="I11" s="13" t="s">
        <v>60</v>
      </c>
      <c r="J11" s="16">
        <v>38</v>
      </c>
      <c r="K11" s="47">
        <f>40*$J$10/J11</f>
        <v>21.894736842105264</v>
      </c>
      <c r="L11" s="6">
        <v>5.5</v>
      </c>
      <c r="M11" s="30">
        <f>40*L11/$L$10</f>
        <v>35.483870967741936</v>
      </c>
      <c r="N11" s="14">
        <v>11</v>
      </c>
      <c r="O11" s="30">
        <f>20*N11/$N$10</f>
        <v>4.1509433962264151</v>
      </c>
      <c r="P11" s="30">
        <f>K11+M11+O11</f>
        <v>61.529551206073613</v>
      </c>
      <c r="Q11" s="15"/>
    </row>
    <row r="12" spans="1:18" s="36" customFormat="1" ht="27" customHeight="1" x14ac:dyDescent="0.25">
      <c r="A12" s="10">
        <v>2</v>
      </c>
      <c r="B12" s="11"/>
      <c r="C12" s="73" t="s">
        <v>48</v>
      </c>
      <c r="D12" s="73" t="s">
        <v>53</v>
      </c>
      <c r="E12" s="73" t="s">
        <v>127</v>
      </c>
      <c r="F12" s="61">
        <v>41114</v>
      </c>
      <c r="G12" s="46" t="s">
        <v>186</v>
      </c>
      <c r="H12" s="77" t="s">
        <v>58</v>
      </c>
      <c r="I12" s="13" t="s">
        <v>60</v>
      </c>
      <c r="J12" s="16">
        <v>36.799999999999997</v>
      </c>
      <c r="K12" s="30">
        <f>40*$J$10/J12</f>
        <v>22.608695652173914</v>
      </c>
      <c r="L12" s="6">
        <v>5.7</v>
      </c>
      <c r="M12" s="30">
        <f t="shared" ref="M12:M61" si="0">40*L12/$L$10</f>
        <v>36.774193548387096</v>
      </c>
      <c r="N12" s="17">
        <v>14</v>
      </c>
      <c r="O12" s="30">
        <f>20*N12/$N$10</f>
        <v>5.283018867924528</v>
      </c>
      <c r="P12" s="30">
        <f t="shared" ref="P12:P61" si="1">K12+M12+O12</f>
        <v>64.665908068485535</v>
      </c>
      <c r="Q12" s="15"/>
    </row>
    <row r="13" spans="1:18" s="36" customFormat="1" ht="27" customHeight="1" x14ac:dyDescent="0.25">
      <c r="A13" s="10">
        <v>3</v>
      </c>
      <c r="B13" s="11"/>
      <c r="C13" s="72" t="s">
        <v>49</v>
      </c>
      <c r="D13" s="72" t="s">
        <v>54</v>
      </c>
      <c r="E13" s="72" t="s">
        <v>55</v>
      </c>
      <c r="F13" s="60">
        <v>40877</v>
      </c>
      <c r="G13" s="46" t="s">
        <v>186</v>
      </c>
      <c r="H13" s="77" t="s">
        <v>58</v>
      </c>
      <c r="I13" s="13" t="s">
        <v>60</v>
      </c>
      <c r="J13" s="16">
        <v>34</v>
      </c>
      <c r="K13" s="30">
        <f>40*$J$10/J13</f>
        <v>24.470588235294116</v>
      </c>
      <c r="L13" s="6">
        <v>4</v>
      </c>
      <c r="M13" s="30">
        <f>40*L13/$L$10</f>
        <v>25.806451612903224</v>
      </c>
      <c r="N13" s="17">
        <v>8</v>
      </c>
      <c r="O13" s="30">
        <f>20*N13/$N$10</f>
        <v>3.0188679245283021</v>
      </c>
      <c r="P13" s="30">
        <f t="shared" si="1"/>
        <v>53.295907772725641</v>
      </c>
      <c r="Q13" s="15"/>
    </row>
    <row r="14" spans="1:18" s="36" customFormat="1" ht="27" customHeight="1" x14ac:dyDescent="0.25">
      <c r="A14" s="10">
        <v>4</v>
      </c>
      <c r="B14" s="11"/>
      <c r="C14" s="72" t="s">
        <v>50</v>
      </c>
      <c r="D14" s="72" t="s">
        <v>56</v>
      </c>
      <c r="E14" s="72" t="s">
        <v>127</v>
      </c>
      <c r="F14" s="60">
        <v>40875</v>
      </c>
      <c r="G14" s="46" t="s">
        <v>186</v>
      </c>
      <c r="H14" s="77" t="s">
        <v>58</v>
      </c>
      <c r="I14" s="13" t="s">
        <v>60</v>
      </c>
      <c r="J14" s="16">
        <v>20.8</v>
      </c>
      <c r="K14" s="30">
        <f t="shared" ref="K14:K61" si="2">40*$J$10/J14</f>
        <v>40</v>
      </c>
      <c r="L14" s="6">
        <v>3.6</v>
      </c>
      <c r="M14" s="30">
        <f t="shared" si="0"/>
        <v>23.225806451612904</v>
      </c>
      <c r="N14" s="17">
        <v>11</v>
      </c>
      <c r="O14" s="30">
        <f t="shared" ref="O14:O61" si="3">20*N14/$N$10</f>
        <v>4.1509433962264151</v>
      </c>
      <c r="P14" s="30">
        <f t="shared" si="1"/>
        <v>67.376749847839321</v>
      </c>
      <c r="Q14" s="15"/>
    </row>
    <row r="15" spans="1:18" s="18" customFormat="1" ht="27" customHeight="1" x14ac:dyDescent="0.2">
      <c r="A15" s="10">
        <v>5</v>
      </c>
      <c r="B15" s="11"/>
      <c r="C15" s="74" t="s">
        <v>143</v>
      </c>
      <c r="D15" s="74" t="s">
        <v>130</v>
      </c>
      <c r="E15" s="74" t="s">
        <v>115</v>
      </c>
      <c r="F15" s="63">
        <v>41307</v>
      </c>
      <c r="G15" s="46" t="s">
        <v>186</v>
      </c>
      <c r="H15" s="77" t="s">
        <v>144</v>
      </c>
      <c r="I15" s="13" t="s">
        <v>163</v>
      </c>
      <c r="J15" s="16">
        <v>39.4</v>
      </c>
      <c r="K15" s="30">
        <f>40*$J$10/J15</f>
        <v>21.116751269035532</v>
      </c>
      <c r="L15" s="6">
        <v>3.2</v>
      </c>
      <c r="M15" s="30">
        <f>40*L15/$L$10</f>
        <v>20.64516129032258</v>
      </c>
      <c r="N15" s="17">
        <v>6</v>
      </c>
      <c r="O15" s="30">
        <f>20*N15/$N$10</f>
        <v>2.2641509433962264</v>
      </c>
      <c r="P15" s="30">
        <f t="shared" si="1"/>
        <v>44.026063502754333</v>
      </c>
      <c r="Q15" s="15"/>
    </row>
    <row r="16" spans="1:18" s="18" customFormat="1" ht="27" customHeight="1" x14ac:dyDescent="0.2">
      <c r="A16" s="10">
        <v>6</v>
      </c>
      <c r="B16" s="11"/>
      <c r="C16" s="74" t="s">
        <v>51</v>
      </c>
      <c r="D16" s="74" t="s">
        <v>57</v>
      </c>
      <c r="E16" s="74" t="s">
        <v>122</v>
      </c>
      <c r="F16" s="63">
        <v>41146</v>
      </c>
      <c r="G16" s="46" t="s">
        <v>186</v>
      </c>
      <c r="H16" s="77" t="s">
        <v>58</v>
      </c>
      <c r="I16" s="13" t="s">
        <v>59</v>
      </c>
      <c r="J16" s="16">
        <v>39.299999999999997</v>
      </c>
      <c r="K16" s="30">
        <f>40*$J$10/J16</f>
        <v>21.170483460559797</v>
      </c>
      <c r="L16" s="6">
        <v>4</v>
      </c>
      <c r="M16" s="30">
        <f>40*L16/$L$10</f>
        <v>25.806451612903224</v>
      </c>
      <c r="N16" s="17">
        <v>7</v>
      </c>
      <c r="O16" s="30">
        <f t="shared" si="3"/>
        <v>2.641509433962264</v>
      </c>
      <c r="P16" s="30">
        <f t="shared" si="1"/>
        <v>49.618444507425288</v>
      </c>
      <c r="Q16" s="15"/>
    </row>
    <row r="17" spans="1:17" s="18" customFormat="1" ht="27" customHeight="1" x14ac:dyDescent="0.2">
      <c r="A17" s="10">
        <v>7</v>
      </c>
      <c r="B17" s="11"/>
      <c r="C17" s="75" t="s">
        <v>123</v>
      </c>
      <c r="D17" s="75" t="s">
        <v>124</v>
      </c>
      <c r="E17" s="72" t="s">
        <v>125</v>
      </c>
      <c r="F17" s="60">
        <v>40891</v>
      </c>
      <c r="G17" s="46" t="s">
        <v>186</v>
      </c>
      <c r="H17" s="77" t="s">
        <v>58</v>
      </c>
      <c r="I17" s="13" t="s">
        <v>59</v>
      </c>
      <c r="J17" s="16">
        <v>38.4</v>
      </c>
      <c r="K17" s="30">
        <f>40*$J$10/J17</f>
        <v>21.666666666666668</v>
      </c>
      <c r="L17" s="6">
        <v>4.8</v>
      </c>
      <c r="M17" s="30">
        <f t="shared" si="0"/>
        <v>30.967741935483868</v>
      </c>
      <c r="N17" s="17">
        <v>18</v>
      </c>
      <c r="O17" s="30">
        <f t="shared" si="3"/>
        <v>6.7924528301886795</v>
      </c>
      <c r="P17" s="30">
        <f t="shared" si="1"/>
        <v>59.426861432339216</v>
      </c>
      <c r="Q17" s="15"/>
    </row>
    <row r="18" spans="1:17" s="18" customFormat="1" ht="27" customHeight="1" x14ac:dyDescent="0.2">
      <c r="A18" s="10">
        <v>8</v>
      </c>
      <c r="B18" s="11"/>
      <c r="C18" s="76" t="s">
        <v>128</v>
      </c>
      <c r="D18" s="76" t="s">
        <v>95</v>
      </c>
      <c r="E18" s="76" t="s">
        <v>115</v>
      </c>
      <c r="F18" s="64">
        <v>41420</v>
      </c>
      <c r="G18" s="46" t="s">
        <v>186</v>
      </c>
      <c r="H18" s="77" t="s">
        <v>144</v>
      </c>
      <c r="I18" s="13" t="s">
        <v>164</v>
      </c>
      <c r="J18" s="16">
        <v>41.4</v>
      </c>
      <c r="K18" s="30">
        <f t="shared" si="2"/>
        <v>20.096618357487923</v>
      </c>
      <c r="L18" s="6">
        <v>2</v>
      </c>
      <c r="M18" s="30">
        <f t="shared" si="0"/>
        <v>12.903225806451612</v>
      </c>
      <c r="N18" s="17">
        <v>13</v>
      </c>
      <c r="O18" s="30">
        <f t="shared" si="3"/>
        <v>4.9056603773584904</v>
      </c>
      <c r="P18" s="30">
        <f t="shared" si="1"/>
        <v>37.905504541298029</v>
      </c>
      <c r="Q18" s="15"/>
    </row>
    <row r="19" spans="1:17" s="18" customFormat="1" ht="27" customHeight="1" x14ac:dyDescent="0.2">
      <c r="A19" s="10">
        <v>9</v>
      </c>
      <c r="B19" s="11"/>
      <c r="C19" s="77" t="s">
        <v>129</v>
      </c>
      <c r="D19" s="77" t="s">
        <v>130</v>
      </c>
      <c r="E19" s="77" t="s">
        <v>127</v>
      </c>
      <c r="F19" s="62">
        <v>41534</v>
      </c>
      <c r="G19" s="46" t="s">
        <v>186</v>
      </c>
      <c r="H19" s="77" t="s">
        <v>144</v>
      </c>
      <c r="I19" s="13" t="s">
        <v>164</v>
      </c>
      <c r="J19" s="16">
        <v>24.2</v>
      </c>
      <c r="K19" s="30">
        <f t="shared" si="2"/>
        <v>34.380165289256198</v>
      </c>
      <c r="L19" s="22">
        <v>6.2</v>
      </c>
      <c r="M19" s="30">
        <f t="shared" si="0"/>
        <v>40</v>
      </c>
      <c r="N19" s="17">
        <v>16</v>
      </c>
      <c r="O19" s="30">
        <f t="shared" si="3"/>
        <v>6.0377358490566042</v>
      </c>
      <c r="P19" s="30">
        <f t="shared" si="1"/>
        <v>80.4179011383128</v>
      </c>
      <c r="Q19" s="65" t="s">
        <v>180</v>
      </c>
    </row>
    <row r="20" spans="1:17" s="18" customFormat="1" ht="27" customHeight="1" x14ac:dyDescent="0.2">
      <c r="A20" s="10">
        <v>10</v>
      </c>
      <c r="B20" s="11"/>
      <c r="C20" s="76" t="s">
        <v>131</v>
      </c>
      <c r="D20" s="76" t="s">
        <v>132</v>
      </c>
      <c r="E20" s="76" t="s">
        <v>133</v>
      </c>
      <c r="F20" s="64">
        <v>41376</v>
      </c>
      <c r="G20" s="46" t="s">
        <v>186</v>
      </c>
      <c r="H20" s="77" t="s">
        <v>144</v>
      </c>
      <c r="I20" s="13" t="s">
        <v>164</v>
      </c>
      <c r="J20" s="16">
        <v>30.2</v>
      </c>
      <c r="K20" s="30">
        <f t="shared" si="2"/>
        <v>27.549668874172188</v>
      </c>
      <c r="L20" s="6">
        <v>6.1</v>
      </c>
      <c r="M20" s="30">
        <f t="shared" si="0"/>
        <v>39.354838709677416</v>
      </c>
      <c r="N20" s="17">
        <v>14</v>
      </c>
      <c r="O20" s="30">
        <f t="shared" si="3"/>
        <v>5.283018867924528</v>
      </c>
      <c r="P20" s="30">
        <f t="shared" si="1"/>
        <v>72.187526451774133</v>
      </c>
      <c r="Q20" s="65" t="s">
        <v>181</v>
      </c>
    </row>
    <row r="21" spans="1:17" s="18" customFormat="1" ht="27" customHeight="1" x14ac:dyDescent="0.2">
      <c r="A21" s="10">
        <v>11</v>
      </c>
      <c r="B21" s="11"/>
      <c r="C21" s="74" t="s">
        <v>134</v>
      </c>
      <c r="D21" s="74" t="s">
        <v>135</v>
      </c>
      <c r="E21" s="74" t="s">
        <v>127</v>
      </c>
      <c r="F21" s="63">
        <v>41507</v>
      </c>
      <c r="G21" s="46" t="s">
        <v>186</v>
      </c>
      <c r="H21" s="77" t="s">
        <v>144</v>
      </c>
      <c r="I21" s="13" t="s">
        <v>164</v>
      </c>
      <c r="J21" s="16">
        <v>37.4</v>
      </c>
      <c r="K21" s="30">
        <f t="shared" si="2"/>
        <v>22.245989304812834</v>
      </c>
      <c r="L21" s="6">
        <v>5.5</v>
      </c>
      <c r="M21" s="30">
        <f t="shared" si="0"/>
        <v>35.483870967741936</v>
      </c>
      <c r="N21" s="17">
        <v>9</v>
      </c>
      <c r="O21" s="30">
        <f t="shared" si="3"/>
        <v>3.3962264150943398</v>
      </c>
      <c r="P21" s="30">
        <f t="shared" si="1"/>
        <v>61.126086687649114</v>
      </c>
      <c r="Q21" s="15"/>
    </row>
    <row r="22" spans="1:17" s="18" customFormat="1" ht="27" customHeight="1" x14ac:dyDescent="0.2">
      <c r="A22" s="10">
        <v>12</v>
      </c>
      <c r="B22" s="11"/>
      <c r="C22" s="72" t="s">
        <v>136</v>
      </c>
      <c r="D22" s="72" t="s">
        <v>137</v>
      </c>
      <c r="E22" s="72" t="s">
        <v>138</v>
      </c>
      <c r="F22" s="60">
        <v>41261</v>
      </c>
      <c r="G22" s="46" t="s">
        <v>186</v>
      </c>
      <c r="H22" s="77" t="s">
        <v>144</v>
      </c>
      <c r="I22" s="13" t="s">
        <v>164</v>
      </c>
      <c r="J22" s="16">
        <v>33.799999999999997</v>
      </c>
      <c r="K22" s="30">
        <f t="shared" si="2"/>
        <v>24.615384615384617</v>
      </c>
      <c r="L22" s="6">
        <v>5.0999999999999996</v>
      </c>
      <c r="M22" s="30">
        <f t="shared" si="0"/>
        <v>32.903225806451609</v>
      </c>
      <c r="N22" s="17">
        <v>10</v>
      </c>
      <c r="O22" s="30">
        <f t="shared" si="3"/>
        <v>3.7735849056603774</v>
      </c>
      <c r="P22" s="30">
        <f t="shared" si="1"/>
        <v>61.292195327496607</v>
      </c>
      <c r="Q22" s="15"/>
    </row>
    <row r="23" spans="1:17" s="18" customFormat="1" ht="27" customHeight="1" x14ac:dyDescent="0.2">
      <c r="A23" s="10">
        <v>13</v>
      </c>
      <c r="B23" s="11"/>
      <c r="C23" s="74" t="s">
        <v>139</v>
      </c>
      <c r="D23" s="74" t="s">
        <v>53</v>
      </c>
      <c r="E23" s="74" t="s">
        <v>116</v>
      </c>
      <c r="F23" s="63">
        <v>41468</v>
      </c>
      <c r="G23" s="46" t="s">
        <v>186</v>
      </c>
      <c r="H23" s="77" t="s">
        <v>144</v>
      </c>
      <c r="I23" s="13" t="s">
        <v>164</v>
      </c>
      <c r="J23" s="16">
        <v>28.9</v>
      </c>
      <c r="K23" s="30">
        <f t="shared" si="2"/>
        <v>28.788927335640139</v>
      </c>
      <c r="L23" s="6">
        <v>5.9</v>
      </c>
      <c r="M23" s="30">
        <f t="shared" si="0"/>
        <v>38.064516129032256</v>
      </c>
      <c r="N23" s="17">
        <v>15</v>
      </c>
      <c r="O23" s="30">
        <f t="shared" si="3"/>
        <v>5.6603773584905657</v>
      </c>
      <c r="P23" s="30">
        <f t="shared" si="1"/>
        <v>72.513820823162959</v>
      </c>
      <c r="Q23" s="65" t="s">
        <v>181</v>
      </c>
    </row>
    <row r="24" spans="1:17" s="18" customFormat="1" ht="27" customHeight="1" x14ac:dyDescent="0.2">
      <c r="A24" s="10">
        <v>14</v>
      </c>
      <c r="B24" s="11"/>
      <c r="C24" s="74" t="s">
        <v>140</v>
      </c>
      <c r="D24" s="74" t="s">
        <v>141</v>
      </c>
      <c r="E24" s="74" t="s">
        <v>142</v>
      </c>
      <c r="F24" s="63">
        <v>41317</v>
      </c>
      <c r="G24" s="46" t="s">
        <v>186</v>
      </c>
      <c r="H24" s="77" t="s">
        <v>144</v>
      </c>
      <c r="I24" s="13" t="s">
        <v>163</v>
      </c>
      <c r="J24" s="16">
        <v>34.4</v>
      </c>
      <c r="K24" s="30">
        <f t="shared" si="2"/>
        <v>24.186046511627907</v>
      </c>
      <c r="L24" s="6">
        <v>4</v>
      </c>
      <c r="M24" s="30">
        <f t="shared" si="0"/>
        <v>25.806451612903224</v>
      </c>
      <c r="N24" s="17">
        <v>12</v>
      </c>
      <c r="O24" s="30">
        <f t="shared" si="3"/>
        <v>4.5283018867924527</v>
      </c>
      <c r="P24" s="30">
        <f t="shared" si="1"/>
        <v>54.520800011323587</v>
      </c>
      <c r="Q24" s="15"/>
    </row>
    <row r="25" spans="1:17" s="18" customFormat="1" ht="27" customHeight="1" x14ac:dyDescent="0.2">
      <c r="A25" s="10">
        <v>15</v>
      </c>
      <c r="B25" s="11"/>
      <c r="C25" s="19"/>
      <c r="D25" s="19"/>
      <c r="E25" s="19"/>
      <c r="F25" s="63"/>
      <c r="G25" s="13"/>
      <c r="H25" s="13"/>
      <c r="I25" s="13"/>
      <c r="J25" s="16"/>
      <c r="K25" s="30" t="e">
        <f>40*$J$10/J25</f>
        <v>#DIV/0!</v>
      </c>
      <c r="L25" s="6"/>
      <c r="M25" s="30">
        <f>40*L25/$L$10</f>
        <v>0</v>
      </c>
      <c r="N25" s="17"/>
      <c r="O25" s="30">
        <f>20*N25/$N$10</f>
        <v>0</v>
      </c>
      <c r="P25" s="30" t="e">
        <f t="shared" si="1"/>
        <v>#DIV/0!</v>
      </c>
      <c r="Q25" s="15"/>
    </row>
    <row r="26" spans="1:17" s="18" customFormat="1" ht="27" customHeight="1" x14ac:dyDescent="0.2">
      <c r="A26" s="10">
        <v>16</v>
      </c>
      <c r="B26" s="11"/>
      <c r="C26" s="19"/>
      <c r="D26" s="19"/>
      <c r="E26" s="19"/>
      <c r="F26" s="19"/>
      <c r="G26" s="13"/>
      <c r="H26" s="13"/>
      <c r="I26" s="13"/>
      <c r="J26" s="16"/>
      <c r="K26" s="30" t="e">
        <f t="shared" si="2"/>
        <v>#DIV/0!</v>
      </c>
      <c r="L26" s="6"/>
      <c r="M26" s="30">
        <f t="shared" si="0"/>
        <v>0</v>
      </c>
      <c r="N26" s="17"/>
      <c r="O26" s="30">
        <f t="shared" si="3"/>
        <v>0</v>
      </c>
      <c r="P26" s="30" t="e">
        <f t="shared" si="1"/>
        <v>#DIV/0!</v>
      </c>
      <c r="Q26" s="15"/>
    </row>
    <row r="27" spans="1:17" s="18" customFormat="1" ht="27" customHeight="1" x14ac:dyDescent="0.2">
      <c r="A27" s="10">
        <v>17</v>
      </c>
      <c r="B27" s="11"/>
      <c r="C27" s="19"/>
      <c r="D27" s="19"/>
      <c r="E27" s="19"/>
      <c r="F27" s="19"/>
      <c r="G27" s="13"/>
      <c r="H27" s="13"/>
      <c r="I27" s="13"/>
      <c r="J27" s="16"/>
      <c r="K27" s="30" t="e">
        <f t="shared" si="2"/>
        <v>#DIV/0!</v>
      </c>
      <c r="L27" s="6"/>
      <c r="M27" s="30">
        <f t="shared" si="0"/>
        <v>0</v>
      </c>
      <c r="N27" s="17"/>
      <c r="O27" s="30">
        <f t="shared" si="3"/>
        <v>0</v>
      </c>
      <c r="P27" s="30" t="e">
        <f t="shared" si="1"/>
        <v>#DIV/0!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x14ac:dyDescent="0.2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sheetProtection formatCells="0" formatRows="0" insertRows="0" deleteRows="0" autoFilter="0"/>
  <protectedRanges>
    <protectedRange password="CA9C" sqref="L10:L61" name="Диапазон2_1_1_1"/>
    <protectedRange password="CA9C" sqref="B11:J61" name="Диапазон1_1_1_1"/>
  </protectedRanges>
  <customSheetViews>
    <customSheetView guid="{E089515C-7A47-489C-8BF8-B76124DF728F}" scale="90" topLeftCell="A6">
      <selection activeCell="F12" sqref="F12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6">
    <mergeCell ref="A1:Q1"/>
    <mergeCell ref="Q6:Q10"/>
    <mergeCell ref="J6:K7"/>
    <mergeCell ref="L6:M7"/>
    <mergeCell ref="N6:O7"/>
    <mergeCell ref="P6:P8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workbookViewId="0">
      <selection activeCell="G11" sqref="G11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3.85546875" style="36" customWidth="1"/>
    <col min="7" max="7" width="34.140625" style="2" customWidth="1"/>
    <col min="8" max="8" width="3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6.5703125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41</v>
      </c>
      <c r="K3" s="26"/>
      <c r="L3" s="26"/>
      <c r="M3" s="26"/>
      <c r="N3" s="26"/>
      <c r="O3" s="26"/>
      <c r="P3" s="26"/>
      <c r="Q3" s="27"/>
    </row>
    <row r="4" spans="1:18" ht="17.45" customHeight="1" thickBot="1" x14ac:dyDescent="0.3">
      <c r="A4" s="1" t="s">
        <v>15</v>
      </c>
      <c r="B4" s="1"/>
      <c r="C4" s="1"/>
      <c r="D4" s="1" t="s">
        <v>186</v>
      </c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31</v>
      </c>
      <c r="B5" s="50"/>
      <c r="C5" s="50"/>
      <c r="D5" s="50"/>
      <c r="E5" s="50"/>
      <c r="F5" s="50"/>
      <c r="G5" s="50"/>
      <c r="H5" s="51"/>
      <c r="I5" s="51"/>
      <c r="J5" s="25" t="s">
        <v>22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 t="s">
        <v>9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35</v>
      </c>
      <c r="B10" s="59"/>
      <c r="C10" s="59"/>
      <c r="D10" s="59"/>
      <c r="E10" s="59"/>
      <c r="F10" s="59"/>
      <c r="G10" s="59"/>
      <c r="H10" s="48"/>
      <c r="I10" s="48"/>
      <c r="J10" s="49">
        <v>28.8</v>
      </c>
      <c r="K10" s="32"/>
      <c r="L10" s="8">
        <v>10</v>
      </c>
      <c r="M10" s="33"/>
      <c r="N10" s="9">
        <v>53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61</v>
      </c>
      <c r="D11" s="72" t="s">
        <v>62</v>
      </c>
      <c r="E11" s="72" t="s">
        <v>118</v>
      </c>
      <c r="F11" s="60">
        <v>41057</v>
      </c>
      <c r="G11" s="46" t="s">
        <v>186</v>
      </c>
      <c r="H11" s="77" t="s">
        <v>58</v>
      </c>
      <c r="I11" s="13">
        <v>6</v>
      </c>
      <c r="J11" s="16">
        <v>29.7</v>
      </c>
      <c r="K11" s="47">
        <f>40*$J$10/J11</f>
        <v>38.787878787878789</v>
      </c>
      <c r="L11" s="6">
        <v>7.5</v>
      </c>
      <c r="M11" s="30">
        <f>40*L11/$L$10</f>
        <v>30</v>
      </c>
      <c r="N11" s="14">
        <v>7</v>
      </c>
      <c r="O11" s="30">
        <f>20*N11/$N$10</f>
        <v>2.641509433962264</v>
      </c>
      <c r="P11" s="30">
        <f>K11+M11+O11</f>
        <v>71.429388221841052</v>
      </c>
      <c r="Q11" s="15"/>
    </row>
    <row r="12" spans="1:18" s="36" customFormat="1" ht="27" customHeight="1" x14ac:dyDescent="0.25">
      <c r="A12" s="10">
        <v>2</v>
      </c>
      <c r="B12" s="11"/>
      <c r="C12" s="73" t="s">
        <v>63</v>
      </c>
      <c r="D12" s="73" t="s">
        <v>64</v>
      </c>
      <c r="E12" s="73" t="s">
        <v>108</v>
      </c>
      <c r="F12" s="61">
        <v>41025</v>
      </c>
      <c r="G12" s="46" t="s">
        <v>186</v>
      </c>
      <c r="H12" s="77" t="s">
        <v>58</v>
      </c>
      <c r="I12" s="13" t="s">
        <v>60</v>
      </c>
      <c r="J12" s="16">
        <v>37.5</v>
      </c>
      <c r="K12" s="30">
        <f>40*$J$10/J12</f>
        <v>30.72</v>
      </c>
      <c r="L12" s="6">
        <v>10</v>
      </c>
      <c r="M12" s="30">
        <f t="shared" ref="M12:M61" si="0">40*L12/$L$10</f>
        <v>40</v>
      </c>
      <c r="N12" s="17">
        <v>15</v>
      </c>
      <c r="O12" s="30">
        <f>20*N12/$N$10</f>
        <v>5.6603773584905657</v>
      </c>
      <c r="P12" s="30">
        <f t="shared" ref="P12:P61" si="1">K12+M12+O12</f>
        <v>76.380377358490563</v>
      </c>
      <c r="Q12" s="65" t="s">
        <v>181</v>
      </c>
    </row>
    <row r="13" spans="1:18" s="36" customFormat="1" ht="27" customHeight="1" x14ac:dyDescent="0.25">
      <c r="A13" s="10">
        <v>3</v>
      </c>
      <c r="B13" s="11"/>
      <c r="C13" s="72" t="s">
        <v>65</v>
      </c>
      <c r="D13" s="72" t="s">
        <v>66</v>
      </c>
      <c r="E13" s="72" t="s">
        <v>119</v>
      </c>
      <c r="F13" s="60">
        <v>41110</v>
      </c>
      <c r="G13" s="46" t="s">
        <v>186</v>
      </c>
      <c r="H13" s="77" t="s">
        <v>58</v>
      </c>
      <c r="I13" s="13">
        <v>6</v>
      </c>
      <c r="J13" s="16">
        <v>32.299999999999997</v>
      </c>
      <c r="K13" s="30">
        <f>40*$J$10/J13</f>
        <v>35.6656346749226</v>
      </c>
      <c r="L13" s="6">
        <v>8</v>
      </c>
      <c r="M13" s="30">
        <f>40*L13/$L$10</f>
        <v>32</v>
      </c>
      <c r="N13" s="17">
        <v>14</v>
      </c>
      <c r="O13" s="30">
        <f>20*N13/$N$10</f>
        <v>5.283018867924528</v>
      </c>
      <c r="P13" s="30">
        <f t="shared" si="1"/>
        <v>72.948653542847126</v>
      </c>
      <c r="Q13" s="15"/>
    </row>
    <row r="14" spans="1:18" s="36" customFormat="1" ht="27" customHeight="1" x14ac:dyDescent="0.25">
      <c r="A14" s="10">
        <v>4</v>
      </c>
      <c r="B14" s="11"/>
      <c r="C14" s="72" t="s">
        <v>67</v>
      </c>
      <c r="D14" s="72" t="s">
        <v>68</v>
      </c>
      <c r="E14" s="72" t="s">
        <v>120</v>
      </c>
      <c r="F14" s="60">
        <v>41011</v>
      </c>
      <c r="G14" s="46" t="s">
        <v>186</v>
      </c>
      <c r="H14" s="77" t="s">
        <v>58</v>
      </c>
      <c r="I14" s="13" t="s">
        <v>60</v>
      </c>
      <c r="J14" s="16">
        <v>28.8</v>
      </c>
      <c r="K14" s="30">
        <f t="shared" ref="K14:K61" si="2">40*$J$10/J14</f>
        <v>40</v>
      </c>
      <c r="L14" s="6">
        <v>8</v>
      </c>
      <c r="M14" s="30">
        <f t="shared" si="0"/>
        <v>32</v>
      </c>
      <c r="N14" s="17">
        <v>10</v>
      </c>
      <c r="O14" s="30">
        <f t="shared" ref="O14:O61" si="3">20*N14/$N$10</f>
        <v>3.7735849056603774</v>
      </c>
      <c r="P14" s="30">
        <f t="shared" si="1"/>
        <v>75.773584905660371</v>
      </c>
      <c r="Q14" s="65" t="s">
        <v>181</v>
      </c>
    </row>
    <row r="15" spans="1:18" s="18" customFormat="1" ht="27" customHeight="1" x14ac:dyDescent="0.2">
      <c r="A15" s="10">
        <v>5</v>
      </c>
      <c r="B15" s="11"/>
      <c r="C15" s="77" t="s">
        <v>69</v>
      </c>
      <c r="D15" s="77" t="s">
        <v>70</v>
      </c>
      <c r="E15" s="77" t="s">
        <v>121</v>
      </c>
      <c r="F15" s="62">
        <v>40755</v>
      </c>
      <c r="G15" s="46" t="s">
        <v>186</v>
      </c>
      <c r="H15" s="77" t="s">
        <v>58</v>
      </c>
      <c r="I15" s="13">
        <v>6</v>
      </c>
      <c r="J15" s="16">
        <v>37.6</v>
      </c>
      <c r="K15" s="30">
        <f t="shared" si="2"/>
        <v>30.638297872340424</v>
      </c>
      <c r="L15" s="6">
        <v>6</v>
      </c>
      <c r="M15" s="30">
        <f t="shared" si="0"/>
        <v>24</v>
      </c>
      <c r="N15" s="17">
        <v>12</v>
      </c>
      <c r="O15" s="30">
        <f t="shared" si="3"/>
        <v>4.5283018867924527</v>
      </c>
      <c r="P15" s="30">
        <f t="shared" si="1"/>
        <v>59.166599759132879</v>
      </c>
      <c r="Q15" s="15"/>
    </row>
    <row r="16" spans="1:18" s="18" customFormat="1" ht="27" customHeight="1" x14ac:dyDescent="0.2">
      <c r="A16" s="10">
        <v>6</v>
      </c>
      <c r="B16" s="11"/>
      <c r="C16" s="74" t="s">
        <v>63</v>
      </c>
      <c r="D16" s="74" t="s">
        <v>71</v>
      </c>
      <c r="E16" s="74" t="s">
        <v>121</v>
      </c>
      <c r="F16" s="63">
        <v>40824</v>
      </c>
      <c r="G16" s="46" t="s">
        <v>186</v>
      </c>
      <c r="H16" s="77" t="s">
        <v>58</v>
      </c>
      <c r="I16" s="13">
        <v>6</v>
      </c>
      <c r="J16" s="16">
        <v>36.9</v>
      </c>
      <c r="K16" s="30">
        <f>40*$J$10/J16</f>
        <v>31.219512195121954</v>
      </c>
      <c r="L16" s="6">
        <v>9</v>
      </c>
      <c r="M16" s="30">
        <f>40*L16/$L$10</f>
        <v>36</v>
      </c>
      <c r="N16" s="17">
        <v>12</v>
      </c>
      <c r="O16" s="30">
        <f t="shared" si="3"/>
        <v>4.5283018867924527</v>
      </c>
      <c r="P16" s="30">
        <f t="shared" si="1"/>
        <v>71.747814081914399</v>
      </c>
      <c r="Q16" s="15"/>
    </row>
    <row r="17" spans="1:17" s="18" customFormat="1" ht="27" customHeight="1" x14ac:dyDescent="0.2">
      <c r="A17" s="10">
        <v>7</v>
      </c>
      <c r="B17" s="11"/>
      <c r="C17" s="75" t="s">
        <v>72</v>
      </c>
      <c r="D17" s="75" t="s">
        <v>73</v>
      </c>
      <c r="E17" s="72" t="s">
        <v>110</v>
      </c>
      <c r="F17" s="60">
        <v>40992</v>
      </c>
      <c r="G17" s="46" t="s">
        <v>186</v>
      </c>
      <c r="H17" s="77" t="s">
        <v>58</v>
      </c>
      <c r="I17" s="13">
        <v>6</v>
      </c>
      <c r="J17" s="16">
        <v>35.9</v>
      </c>
      <c r="K17" s="30">
        <f>40*$J$10/J17</f>
        <v>32.089136490250695</v>
      </c>
      <c r="L17" s="6">
        <v>7</v>
      </c>
      <c r="M17" s="30">
        <f t="shared" si="0"/>
        <v>28</v>
      </c>
      <c r="N17" s="17">
        <v>12</v>
      </c>
      <c r="O17" s="30">
        <f t="shared" si="3"/>
        <v>4.5283018867924527</v>
      </c>
      <c r="P17" s="30">
        <f t="shared" si="1"/>
        <v>64.617438377043143</v>
      </c>
      <c r="Q17" s="15"/>
    </row>
    <row r="18" spans="1:17" s="18" customFormat="1" ht="27" customHeight="1" x14ac:dyDescent="0.2">
      <c r="A18" s="10">
        <v>8</v>
      </c>
      <c r="B18" s="11"/>
      <c r="C18" s="76" t="s">
        <v>74</v>
      </c>
      <c r="D18" s="76" t="s">
        <v>75</v>
      </c>
      <c r="E18" s="76" t="s">
        <v>121</v>
      </c>
      <c r="F18" s="64">
        <v>41299</v>
      </c>
      <c r="G18" s="46" t="s">
        <v>186</v>
      </c>
      <c r="H18" s="77" t="s">
        <v>58</v>
      </c>
      <c r="I18" s="13">
        <v>6</v>
      </c>
      <c r="J18" s="16">
        <v>37.5</v>
      </c>
      <c r="K18" s="30">
        <f t="shared" si="2"/>
        <v>30.72</v>
      </c>
      <c r="L18" s="6">
        <v>5.5</v>
      </c>
      <c r="M18" s="30">
        <f t="shared" si="0"/>
        <v>22</v>
      </c>
      <c r="N18" s="17">
        <v>20</v>
      </c>
      <c r="O18" s="30">
        <f t="shared" si="3"/>
        <v>7.5471698113207548</v>
      </c>
      <c r="P18" s="30">
        <f t="shared" si="1"/>
        <v>60.267169811320755</v>
      </c>
      <c r="Q18" s="15"/>
    </row>
    <row r="19" spans="1:17" s="18" customFormat="1" ht="27" customHeight="1" x14ac:dyDescent="0.2">
      <c r="A19" s="10">
        <v>9</v>
      </c>
      <c r="B19" s="11"/>
      <c r="C19" s="77" t="s">
        <v>145</v>
      </c>
      <c r="D19" s="77" t="s">
        <v>146</v>
      </c>
      <c r="E19" s="77" t="s">
        <v>108</v>
      </c>
      <c r="F19" s="62">
        <v>41417</v>
      </c>
      <c r="G19" s="46" t="s">
        <v>186</v>
      </c>
      <c r="H19" s="77" t="s">
        <v>144</v>
      </c>
      <c r="I19" s="13" t="s">
        <v>164</v>
      </c>
      <c r="J19" s="16">
        <v>42.8</v>
      </c>
      <c r="K19" s="30">
        <f t="shared" si="2"/>
        <v>26.915887850467293</v>
      </c>
      <c r="L19" s="22">
        <v>5.5</v>
      </c>
      <c r="M19" s="30">
        <f t="shared" si="0"/>
        <v>22</v>
      </c>
      <c r="N19" s="17">
        <v>13</v>
      </c>
      <c r="O19" s="30">
        <f t="shared" si="3"/>
        <v>4.9056603773584904</v>
      </c>
      <c r="P19" s="30">
        <f t="shared" si="1"/>
        <v>53.821548227825787</v>
      </c>
      <c r="Q19" s="15"/>
    </row>
    <row r="20" spans="1:17" s="18" customFormat="1" ht="27" customHeight="1" x14ac:dyDescent="0.2">
      <c r="A20" s="10">
        <v>10</v>
      </c>
      <c r="B20" s="11"/>
      <c r="C20" s="76" t="s">
        <v>147</v>
      </c>
      <c r="D20" s="76" t="s">
        <v>148</v>
      </c>
      <c r="E20" s="76" t="s">
        <v>109</v>
      </c>
      <c r="F20" s="64">
        <v>41428</v>
      </c>
      <c r="G20" s="46" t="s">
        <v>186</v>
      </c>
      <c r="H20" s="77" t="s">
        <v>144</v>
      </c>
      <c r="I20" s="13" t="s">
        <v>164</v>
      </c>
      <c r="J20" s="16">
        <v>30</v>
      </c>
      <c r="K20" s="30">
        <f t="shared" si="2"/>
        <v>38.4</v>
      </c>
      <c r="L20" s="6">
        <v>9.5</v>
      </c>
      <c r="M20" s="30">
        <f t="shared" si="0"/>
        <v>38</v>
      </c>
      <c r="N20" s="17">
        <v>15</v>
      </c>
      <c r="O20" s="30">
        <f t="shared" si="3"/>
        <v>5.6603773584905657</v>
      </c>
      <c r="P20" s="30">
        <f t="shared" si="1"/>
        <v>82.06037735849057</v>
      </c>
      <c r="Q20" s="65" t="s">
        <v>180</v>
      </c>
    </row>
    <row r="21" spans="1:17" s="18" customFormat="1" ht="27" customHeight="1" x14ac:dyDescent="0.2">
      <c r="A21" s="10">
        <v>11</v>
      </c>
      <c r="B21" s="11"/>
      <c r="C21" s="74" t="s">
        <v>149</v>
      </c>
      <c r="D21" s="74" t="s">
        <v>150</v>
      </c>
      <c r="E21" s="74" t="s">
        <v>109</v>
      </c>
      <c r="F21" s="63">
        <v>41402</v>
      </c>
      <c r="G21" s="46" t="s">
        <v>186</v>
      </c>
      <c r="H21" s="77" t="s">
        <v>144</v>
      </c>
      <c r="I21" s="13" t="s">
        <v>164</v>
      </c>
      <c r="J21" s="16">
        <v>34.4</v>
      </c>
      <c r="K21" s="30">
        <f t="shared" si="2"/>
        <v>33.488372093023258</v>
      </c>
      <c r="L21" s="6">
        <v>6.5</v>
      </c>
      <c r="M21" s="30">
        <f t="shared" si="0"/>
        <v>26</v>
      </c>
      <c r="N21" s="17">
        <v>20</v>
      </c>
      <c r="O21" s="30">
        <f t="shared" si="3"/>
        <v>7.5471698113207548</v>
      </c>
      <c r="P21" s="30">
        <f t="shared" si="1"/>
        <v>67.035541904344015</v>
      </c>
      <c r="Q21" s="15"/>
    </row>
    <row r="22" spans="1:17" s="18" customFormat="1" ht="27" customHeight="1" x14ac:dyDescent="0.2">
      <c r="A22" s="10">
        <v>12</v>
      </c>
      <c r="B22" s="11"/>
      <c r="C22" s="72" t="s">
        <v>151</v>
      </c>
      <c r="D22" s="72" t="s">
        <v>152</v>
      </c>
      <c r="E22" s="72" t="s">
        <v>120</v>
      </c>
      <c r="F22" s="60">
        <v>41501</v>
      </c>
      <c r="G22" s="46" t="s">
        <v>186</v>
      </c>
      <c r="H22" s="77" t="s">
        <v>144</v>
      </c>
      <c r="I22" s="13" t="s">
        <v>163</v>
      </c>
      <c r="J22" s="16">
        <v>46.9</v>
      </c>
      <c r="K22" s="30">
        <f t="shared" si="2"/>
        <v>24.562899786780385</v>
      </c>
      <c r="L22" s="6">
        <v>7</v>
      </c>
      <c r="M22" s="30">
        <f t="shared" si="0"/>
        <v>28</v>
      </c>
      <c r="N22" s="17">
        <v>10</v>
      </c>
      <c r="O22" s="30">
        <f t="shared" si="3"/>
        <v>3.7735849056603774</v>
      </c>
      <c r="P22" s="30">
        <f t="shared" si="1"/>
        <v>56.336484692440763</v>
      </c>
      <c r="Q22" s="15"/>
    </row>
    <row r="23" spans="1:17" s="18" customFormat="1" ht="27" customHeight="1" x14ac:dyDescent="0.2">
      <c r="A23" s="10">
        <v>13</v>
      </c>
      <c r="B23" s="11"/>
      <c r="C23" s="74" t="s">
        <v>153</v>
      </c>
      <c r="D23" s="74" t="s">
        <v>105</v>
      </c>
      <c r="E23" s="74" t="s">
        <v>154</v>
      </c>
      <c r="F23" s="63">
        <v>41344</v>
      </c>
      <c r="G23" s="46" t="s">
        <v>186</v>
      </c>
      <c r="H23" s="77" t="s">
        <v>144</v>
      </c>
      <c r="I23" s="13" t="s">
        <v>163</v>
      </c>
      <c r="J23" s="16">
        <v>48.3</v>
      </c>
      <c r="K23" s="30">
        <f t="shared" si="2"/>
        <v>23.850931677018636</v>
      </c>
      <c r="L23" s="6">
        <v>6.5</v>
      </c>
      <c r="M23" s="30">
        <f t="shared" si="0"/>
        <v>26</v>
      </c>
      <c r="N23" s="17">
        <v>6</v>
      </c>
      <c r="O23" s="30">
        <f t="shared" si="3"/>
        <v>2.2641509433962264</v>
      </c>
      <c r="P23" s="30">
        <f t="shared" si="1"/>
        <v>52.11508262041486</v>
      </c>
      <c r="Q23" s="15"/>
    </row>
    <row r="24" spans="1:17" s="18" customFormat="1" ht="27" customHeight="1" x14ac:dyDescent="0.2">
      <c r="A24" s="10">
        <v>14</v>
      </c>
      <c r="B24" s="11"/>
      <c r="C24" s="74" t="s">
        <v>155</v>
      </c>
      <c r="D24" s="74" t="s">
        <v>152</v>
      </c>
      <c r="E24" s="74" t="s">
        <v>156</v>
      </c>
      <c r="F24" s="63">
        <v>41397</v>
      </c>
      <c r="G24" s="46" t="s">
        <v>186</v>
      </c>
      <c r="H24" s="77" t="s">
        <v>144</v>
      </c>
      <c r="I24" s="13" t="s">
        <v>163</v>
      </c>
      <c r="J24" s="16">
        <v>42.7</v>
      </c>
      <c r="K24" s="30">
        <f t="shared" si="2"/>
        <v>26.978922716627633</v>
      </c>
      <c r="L24" s="6">
        <v>8</v>
      </c>
      <c r="M24" s="30">
        <f t="shared" si="0"/>
        <v>32</v>
      </c>
      <c r="N24" s="17">
        <v>17</v>
      </c>
      <c r="O24" s="30">
        <f t="shared" si="3"/>
        <v>6.4150943396226419</v>
      </c>
      <c r="P24" s="30">
        <f t="shared" si="1"/>
        <v>65.394017056250277</v>
      </c>
      <c r="Q24" s="15"/>
    </row>
    <row r="25" spans="1:17" s="18" customFormat="1" ht="27" customHeight="1" x14ac:dyDescent="0.2">
      <c r="A25" s="10">
        <v>15</v>
      </c>
      <c r="B25" s="11"/>
      <c r="C25" s="74" t="s">
        <v>157</v>
      </c>
      <c r="D25" s="74" t="s">
        <v>103</v>
      </c>
      <c r="E25" s="74" t="s">
        <v>121</v>
      </c>
      <c r="F25" s="63">
        <v>41386</v>
      </c>
      <c r="G25" s="46" t="s">
        <v>186</v>
      </c>
      <c r="H25" s="77" t="s">
        <v>144</v>
      </c>
      <c r="I25" s="13" t="s">
        <v>163</v>
      </c>
      <c r="J25" s="16">
        <v>37</v>
      </c>
      <c r="K25" s="30">
        <f t="shared" si="2"/>
        <v>31.135135135135137</v>
      </c>
      <c r="L25" s="6">
        <v>7.5</v>
      </c>
      <c r="M25" s="30">
        <f t="shared" si="0"/>
        <v>30</v>
      </c>
      <c r="N25" s="17">
        <v>10</v>
      </c>
      <c r="O25" s="30">
        <f t="shared" si="3"/>
        <v>3.7735849056603774</v>
      </c>
      <c r="P25" s="30">
        <f t="shared" si="1"/>
        <v>64.908720040795515</v>
      </c>
      <c r="Q25" s="15"/>
    </row>
    <row r="26" spans="1:17" s="18" customFormat="1" ht="27" customHeight="1" x14ac:dyDescent="0.2">
      <c r="A26" s="10">
        <v>16</v>
      </c>
      <c r="B26" s="11"/>
      <c r="C26" s="74" t="s">
        <v>158</v>
      </c>
      <c r="D26" s="74" t="s">
        <v>159</v>
      </c>
      <c r="E26" s="74" t="s">
        <v>160</v>
      </c>
      <c r="F26" s="63">
        <v>41459</v>
      </c>
      <c r="G26" s="46" t="s">
        <v>186</v>
      </c>
      <c r="H26" s="77" t="s">
        <v>144</v>
      </c>
      <c r="I26" s="13" t="s">
        <v>163</v>
      </c>
      <c r="J26" s="16">
        <v>32.9</v>
      </c>
      <c r="K26" s="30">
        <f t="shared" si="2"/>
        <v>35.015197568389063</v>
      </c>
      <c r="L26" s="6">
        <v>3</v>
      </c>
      <c r="M26" s="30">
        <f t="shared" si="0"/>
        <v>12</v>
      </c>
      <c r="N26" s="17">
        <v>8</v>
      </c>
      <c r="O26" s="30">
        <f t="shared" si="3"/>
        <v>3.0188679245283021</v>
      </c>
      <c r="P26" s="30">
        <f t="shared" si="1"/>
        <v>50.034065492917364</v>
      </c>
      <c r="Q26" s="15"/>
    </row>
    <row r="27" spans="1:17" s="18" customFormat="1" ht="27" customHeight="1" x14ac:dyDescent="0.2">
      <c r="A27" s="10">
        <v>17</v>
      </c>
      <c r="B27" s="11"/>
      <c r="C27" s="74" t="s">
        <v>161</v>
      </c>
      <c r="D27" s="74" t="s">
        <v>66</v>
      </c>
      <c r="E27" s="74" t="s">
        <v>162</v>
      </c>
      <c r="F27" s="63">
        <v>41544</v>
      </c>
      <c r="G27" s="46" t="s">
        <v>186</v>
      </c>
      <c r="H27" s="77" t="s">
        <v>144</v>
      </c>
      <c r="I27" s="13" t="s">
        <v>163</v>
      </c>
      <c r="J27" s="16">
        <v>59.5</v>
      </c>
      <c r="K27" s="30">
        <f t="shared" si="2"/>
        <v>19.361344537815125</v>
      </c>
      <c r="L27" s="6">
        <v>5.5</v>
      </c>
      <c r="M27" s="30">
        <f t="shared" si="0"/>
        <v>22</v>
      </c>
      <c r="N27" s="17">
        <v>8</v>
      </c>
      <c r="O27" s="30">
        <f t="shared" si="3"/>
        <v>3.0188679245283021</v>
      </c>
      <c r="P27" s="30">
        <f t="shared" si="1"/>
        <v>44.38021246234343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x14ac:dyDescent="0.2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protectedRanges>
    <protectedRange password="CA9C" sqref="L10:L61" name="Диапазон2_1_1_1"/>
    <protectedRange password="CA9C" sqref="B28:J61 I11:J18 B11:F27 H19:J27" name="Диапазон1_1_1_1"/>
    <protectedRange password="CA9C" sqref="H11:H18" name="Диапазон1_1_1_1_2"/>
    <protectedRange password="CA9C" sqref="G11:G27" name="Диапазон1_1_1_1_3"/>
  </protectedRanges>
  <mergeCells count="6">
    <mergeCell ref="P6:P8"/>
    <mergeCell ref="Q6:Q10"/>
    <mergeCell ref="A1:Q1"/>
    <mergeCell ref="J6:K7"/>
    <mergeCell ref="L6:M7"/>
    <mergeCell ref="N6:O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workbookViewId="0">
      <selection activeCell="G11" sqref="G11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3.85546875" style="36" customWidth="1"/>
    <col min="7" max="7" width="34.140625" style="2" customWidth="1"/>
    <col min="8" max="8" width="3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8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42</v>
      </c>
      <c r="K3" s="26"/>
      <c r="L3" s="26"/>
      <c r="M3" s="26"/>
      <c r="N3" s="26"/>
      <c r="O3" s="26"/>
      <c r="P3" s="26"/>
      <c r="Q3" s="27"/>
    </row>
    <row r="4" spans="1:18" ht="17.45" customHeight="1" thickBot="1" x14ac:dyDescent="0.3">
      <c r="A4" s="1" t="s">
        <v>15</v>
      </c>
      <c r="B4" s="1"/>
      <c r="C4" s="1"/>
      <c r="D4" s="1" t="s">
        <v>186</v>
      </c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33</v>
      </c>
      <c r="B5" s="50"/>
      <c r="C5" s="50"/>
      <c r="D5" s="50"/>
      <c r="E5" s="50"/>
      <c r="F5" s="50"/>
      <c r="G5" s="50"/>
      <c r="H5" s="51"/>
      <c r="I5" s="51"/>
      <c r="J5" s="25" t="s">
        <v>40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>
        <v>0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36</v>
      </c>
      <c r="B10" s="59"/>
      <c r="C10" s="59"/>
      <c r="D10" s="59"/>
      <c r="E10" s="59"/>
      <c r="F10" s="59"/>
      <c r="G10" s="59"/>
      <c r="H10" s="48"/>
      <c r="I10" s="48"/>
      <c r="J10" s="49">
        <v>30.3</v>
      </c>
      <c r="K10" s="32"/>
      <c r="L10" s="8">
        <v>9.4</v>
      </c>
      <c r="M10" s="33"/>
      <c r="N10" s="9">
        <v>53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76</v>
      </c>
      <c r="D11" s="72" t="s">
        <v>77</v>
      </c>
      <c r="E11" s="72" t="s">
        <v>78</v>
      </c>
      <c r="F11" s="60">
        <v>40240</v>
      </c>
      <c r="G11" s="46" t="s">
        <v>186</v>
      </c>
      <c r="H11" s="77" t="s">
        <v>58</v>
      </c>
      <c r="I11" s="13" t="s">
        <v>185</v>
      </c>
      <c r="J11" s="16">
        <v>30.3</v>
      </c>
      <c r="K11" s="47">
        <f>40*$J$10/J11</f>
        <v>40</v>
      </c>
      <c r="L11" s="6">
        <v>9.4</v>
      </c>
      <c r="M11" s="30">
        <f>40*L11/$L$10</f>
        <v>40</v>
      </c>
      <c r="N11" s="14">
        <v>45</v>
      </c>
      <c r="O11" s="30">
        <f>20*N11/$N$10</f>
        <v>16.981132075471699</v>
      </c>
      <c r="P11" s="30">
        <f>K11+M11+O11</f>
        <v>96.981132075471692</v>
      </c>
      <c r="Q11" s="65" t="s">
        <v>180</v>
      </c>
    </row>
    <row r="12" spans="1:18" s="36" customFormat="1" ht="27" customHeight="1" x14ac:dyDescent="0.25">
      <c r="A12" s="10">
        <v>2</v>
      </c>
      <c r="B12" s="11"/>
      <c r="C12" s="73" t="s">
        <v>79</v>
      </c>
      <c r="D12" s="73" t="s">
        <v>80</v>
      </c>
      <c r="E12" s="73" t="s">
        <v>55</v>
      </c>
      <c r="F12" s="61">
        <v>40538</v>
      </c>
      <c r="G12" s="46" t="s">
        <v>186</v>
      </c>
      <c r="H12" s="77" t="s">
        <v>58</v>
      </c>
      <c r="I12" s="13">
        <v>8</v>
      </c>
      <c r="J12" s="16">
        <v>53.9</v>
      </c>
      <c r="K12" s="30">
        <f>40*$J$10/J12</f>
        <v>22.486085343228201</v>
      </c>
      <c r="L12" s="6">
        <v>4</v>
      </c>
      <c r="M12" s="30">
        <f t="shared" ref="M12:M61" si="0">40*L12/$L$10</f>
        <v>17.021276595744681</v>
      </c>
      <c r="N12" s="17">
        <v>17</v>
      </c>
      <c r="O12" s="30">
        <f>20*N12/$N$10</f>
        <v>6.4150943396226419</v>
      </c>
      <c r="P12" s="30">
        <f t="shared" ref="P12:P61" si="1">K12+M12+O12</f>
        <v>45.922456278595519</v>
      </c>
      <c r="Q12" s="15"/>
    </row>
    <row r="13" spans="1:18" s="36" customFormat="1" ht="27" customHeight="1" x14ac:dyDescent="0.25">
      <c r="A13" s="10">
        <v>3</v>
      </c>
      <c r="B13" s="11"/>
      <c r="C13" s="72" t="s">
        <v>165</v>
      </c>
      <c r="D13" s="72" t="s">
        <v>166</v>
      </c>
      <c r="E13" s="72" t="s">
        <v>169</v>
      </c>
      <c r="F13" s="60">
        <v>40624</v>
      </c>
      <c r="G13" s="46" t="s">
        <v>186</v>
      </c>
      <c r="H13" s="77" t="s">
        <v>144</v>
      </c>
      <c r="I13" s="13" t="s">
        <v>170</v>
      </c>
      <c r="J13" s="16">
        <v>65.2</v>
      </c>
      <c r="K13" s="30">
        <f>40*$J$10/J13</f>
        <v>18.588957055214724</v>
      </c>
      <c r="L13" s="6">
        <v>5.8</v>
      </c>
      <c r="M13" s="30">
        <f>40*L13/$L$10</f>
        <v>24.680851063829785</v>
      </c>
      <c r="N13" s="17">
        <v>22</v>
      </c>
      <c r="O13" s="30">
        <f>20*N13/$N$10</f>
        <v>8.3018867924528301</v>
      </c>
      <c r="P13" s="30">
        <f t="shared" si="1"/>
        <v>51.571694911497346</v>
      </c>
      <c r="Q13" s="15"/>
    </row>
    <row r="14" spans="1:18" s="36" customFormat="1" ht="27" customHeight="1" x14ac:dyDescent="0.25">
      <c r="A14" s="10">
        <v>4</v>
      </c>
      <c r="B14" s="11"/>
      <c r="C14" s="72" t="s">
        <v>167</v>
      </c>
      <c r="D14" s="72" t="s">
        <v>168</v>
      </c>
      <c r="E14" s="72" t="s">
        <v>126</v>
      </c>
      <c r="F14" s="60">
        <v>40731</v>
      </c>
      <c r="G14" s="46" t="s">
        <v>186</v>
      </c>
      <c r="H14" s="77" t="s">
        <v>144</v>
      </c>
      <c r="I14" s="13" t="s">
        <v>171</v>
      </c>
      <c r="J14" s="16">
        <v>35.1</v>
      </c>
      <c r="K14" s="30">
        <f t="shared" ref="K14:K61" si="2">40*$J$10/J14</f>
        <v>34.529914529914528</v>
      </c>
      <c r="L14" s="6">
        <v>6.5</v>
      </c>
      <c r="M14" s="30">
        <f t="shared" si="0"/>
        <v>27.659574468085104</v>
      </c>
      <c r="N14" s="17">
        <v>11</v>
      </c>
      <c r="O14" s="30">
        <f t="shared" ref="O14:O61" si="3">20*N14/$N$10</f>
        <v>4.1509433962264151</v>
      </c>
      <c r="P14" s="30">
        <f t="shared" si="1"/>
        <v>66.340432394226042</v>
      </c>
      <c r="Q14" s="65" t="s">
        <v>181</v>
      </c>
    </row>
    <row r="15" spans="1:18" s="18" customFormat="1" ht="27" customHeight="1" x14ac:dyDescent="0.2">
      <c r="A15" s="10">
        <v>5</v>
      </c>
      <c r="B15" s="11"/>
      <c r="C15" s="13"/>
      <c r="D15" s="13"/>
      <c r="E15" s="13"/>
      <c r="F15" s="13"/>
      <c r="G15" s="13"/>
      <c r="H15" s="13"/>
      <c r="I15" s="13"/>
      <c r="J15" s="16"/>
      <c r="K15" s="30" t="e">
        <f t="shared" si="2"/>
        <v>#DIV/0!</v>
      </c>
      <c r="L15" s="6"/>
      <c r="M15" s="30">
        <f t="shared" si="0"/>
        <v>0</v>
      </c>
      <c r="N15" s="17"/>
      <c r="O15" s="30">
        <f t="shared" si="3"/>
        <v>0</v>
      </c>
      <c r="P15" s="30" t="e">
        <f t="shared" si="1"/>
        <v>#DIV/0!</v>
      </c>
      <c r="Q15" s="15"/>
    </row>
    <row r="16" spans="1:18" s="18" customFormat="1" ht="27" customHeight="1" x14ac:dyDescent="0.2">
      <c r="A16" s="10">
        <v>6</v>
      </c>
      <c r="B16" s="11"/>
      <c r="C16" s="19"/>
      <c r="D16" s="19"/>
      <c r="E16" s="19"/>
      <c r="F16" s="19"/>
      <c r="G16" s="13"/>
      <c r="H16" s="13"/>
      <c r="I16" s="13"/>
      <c r="J16" s="16"/>
      <c r="K16" s="30" t="e">
        <f>40*$J$10/J16</f>
        <v>#DIV/0!</v>
      </c>
      <c r="L16" s="6"/>
      <c r="M16" s="30">
        <f>40*L16/$L$10</f>
        <v>0</v>
      </c>
      <c r="N16" s="17"/>
      <c r="O16" s="30">
        <f t="shared" si="3"/>
        <v>0</v>
      </c>
      <c r="P16" s="30" t="e">
        <f t="shared" si="1"/>
        <v>#DIV/0!</v>
      </c>
      <c r="Q16" s="15"/>
    </row>
    <row r="17" spans="1:17" s="18" customFormat="1" ht="27" customHeight="1" x14ac:dyDescent="0.2">
      <c r="A17" s="10">
        <v>7</v>
      </c>
      <c r="B17" s="11"/>
      <c r="C17" s="20"/>
      <c r="D17" s="20"/>
      <c r="E17" s="12"/>
      <c r="F17" s="12"/>
      <c r="G17" s="13"/>
      <c r="H17" s="13"/>
      <c r="I17" s="13"/>
      <c r="J17" s="16"/>
      <c r="K17" s="30" t="e">
        <f>40*$J$10/J17</f>
        <v>#DIV/0!</v>
      </c>
      <c r="L17" s="6"/>
      <c r="M17" s="30">
        <f t="shared" si="0"/>
        <v>0</v>
      </c>
      <c r="N17" s="17"/>
      <c r="O17" s="30">
        <f t="shared" si="3"/>
        <v>0</v>
      </c>
      <c r="P17" s="30" t="e">
        <f t="shared" si="1"/>
        <v>#DIV/0!</v>
      </c>
      <c r="Q17" s="15"/>
    </row>
    <row r="18" spans="1:17" s="18" customFormat="1" ht="27" customHeight="1" x14ac:dyDescent="0.2">
      <c r="A18" s="10">
        <v>8</v>
      </c>
      <c r="B18" s="11"/>
      <c r="C18" s="21"/>
      <c r="D18" s="21"/>
      <c r="E18" s="21"/>
      <c r="F18" s="21"/>
      <c r="G18" s="13"/>
      <c r="H18" s="13"/>
      <c r="I18" s="13"/>
      <c r="J18" s="16"/>
      <c r="K18" s="30" t="e">
        <f t="shared" si="2"/>
        <v>#DIV/0!</v>
      </c>
      <c r="L18" s="6"/>
      <c r="M18" s="30">
        <f t="shared" si="0"/>
        <v>0</v>
      </c>
      <c r="N18" s="17"/>
      <c r="O18" s="30">
        <f t="shared" si="3"/>
        <v>0</v>
      </c>
      <c r="P18" s="30" t="e">
        <f t="shared" si="1"/>
        <v>#DIV/0!</v>
      </c>
      <c r="Q18" s="15"/>
    </row>
    <row r="19" spans="1:17" s="18" customFormat="1" ht="27" customHeight="1" x14ac:dyDescent="0.2">
      <c r="A19" s="10">
        <v>9</v>
      </c>
      <c r="B19" s="11"/>
      <c r="C19" s="13"/>
      <c r="D19" s="13"/>
      <c r="E19" s="13"/>
      <c r="F19" s="13"/>
      <c r="G19" s="13"/>
      <c r="H19" s="13"/>
      <c r="I19" s="13"/>
      <c r="J19" s="16"/>
      <c r="K19" s="30" t="e">
        <f t="shared" si="2"/>
        <v>#DIV/0!</v>
      </c>
      <c r="L19" s="22"/>
      <c r="M19" s="30">
        <f t="shared" si="0"/>
        <v>0</v>
      </c>
      <c r="N19" s="17"/>
      <c r="O19" s="30">
        <f t="shared" si="3"/>
        <v>0</v>
      </c>
      <c r="P19" s="30" t="e">
        <f t="shared" si="1"/>
        <v>#DIV/0!</v>
      </c>
      <c r="Q19" s="15"/>
    </row>
    <row r="20" spans="1:17" s="18" customFormat="1" ht="27" customHeight="1" x14ac:dyDescent="0.2">
      <c r="A20" s="10">
        <v>10</v>
      </c>
      <c r="B20" s="11"/>
      <c r="C20" s="21"/>
      <c r="D20" s="21"/>
      <c r="E20" s="21"/>
      <c r="F20" s="21"/>
      <c r="G20" s="13"/>
      <c r="H20" s="13"/>
      <c r="I20" s="13"/>
      <c r="J20" s="16"/>
      <c r="K20" s="30" t="e">
        <f t="shared" si="2"/>
        <v>#DIV/0!</v>
      </c>
      <c r="L20" s="6"/>
      <c r="M20" s="30">
        <f t="shared" si="0"/>
        <v>0</v>
      </c>
      <c r="N20" s="17"/>
      <c r="O20" s="30">
        <f t="shared" si="3"/>
        <v>0</v>
      </c>
      <c r="P20" s="30" t="e">
        <f t="shared" si="1"/>
        <v>#DIV/0!</v>
      </c>
      <c r="Q20" s="15"/>
    </row>
    <row r="21" spans="1:17" s="18" customFormat="1" ht="27" customHeight="1" x14ac:dyDescent="0.2">
      <c r="A21" s="10">
        <v>11</v>
      </c>
      <c r="B21" s="11"/>
      <c r="C21" s="19"/>
      <c r="D21" s="19"/>
      <c r="E21" s="19"/>
      <c r="F21" s="19"/>
      <c r="G21" s="13"/>
      <c r="H21" s="13"/>
      <c r="I21" s="13"/>
      <c r="J21" s="16"/>
      <c r="K21" s="30" t="e">
        <f t="shared" si="2"/>
        <v>#DIV/0!</v>
      </c>
      <c r="L21" s="6"/>
      <c r="M21" s="30">
        <f t="shared" si="0"/>
        <v>0</v>
      </c>
      <c r="N21" s="17"/>
      <c r="O21" s="30">
        <f t="shared" si="3"/>
        <v>0</v>
      </c>
      <c r="P21" s="30" t="e">
        <f t="shared" si="1"/>
        <v>#DIV/0!</v>
      </c>
      <c r="Q21" s="15"/>
    </row>
    <row r="22" spans="1:17" s="18" customFormat="1" ht="27" customHeight="1" x14ac:dyDescent="0.2">
      <c r="A22" s="10">
        <v>12</v>
      </c>
      <c r="B22" s="11"/>
      <c r="C22" s="12"/>
      <c r="D22" s="12"/>
      <c r="E22" s="12"/>
      <c r="F22" s="12"/>
      <c r="G22" s="13"/>
      <c r="H22" s="13"/>
      <c r="I22" s="13"/>
      <c r="J22" s="16"/>
      <c r="K22" s="30" t="e">
        <f t="shared" si="2"/>
        <v>#DIV/0!</v>
      </c>
      <c r="L22" s="6"/>
      <c r="M22" s="30">
        <f t="shared" si="0"/>
        <v>0</v>
      </c>
      <c r="N22" s="17"/>
      <c r="O22" s="30">
        <f t="shared" si="3"/>
        <v>0</v>
      </c>
      <c r="P22" s="30" t="e">
        <f t="shared" si="1"/>
        <v>#DIV/0!</v>
      </c>
      <c r="Q22" s="15"/>
    </row>
    <row r="23" spans="1:17" s="18" customFormat="1" ht="27" customHeight="1" x14ac:dyDescent="0.2">
      <c r="A23" s="10">
        <v>13</v>
      </c>
      <c r="B23" s="11"/>
      <c r="C23" s="19"/>
      <c r="D23" s="19"/>
      <c r="E23" s="19"/>
      <c r="F23" s="19"/>
      <c r="G23" s="13"/>
      <c r="H23" s="13"/>
      <c r="I23" s="13"/>
      <c r="J23" s="16"/>
      <c r="K23" s="30" t="e">
        <f t="shared" si="2"/>
        <v>#DIV/0!</v>
      </c>
      <c r="L23" s="6"/>
      <c r="M23" s="30">
        <f t="shared" si="0"/>
        <v>0</v>
      </c>
      <c r="N23" s="17"/>
      <c r="O23" s="30">
        <f t="shared" si="3"/>
        <v>0</v>
      </c>
      <c r="P23" s="30" t="e">
        <f t="shared" si="1"/>
        <v>#DIV/0!</v>
      </c>
      <c r="Q23" s="15"/>
    </row>
    <row r="24" spans="1:17" s="18" customFormat="1" ht="27" customHeight="1" x14ac:dyDescent="0.2">
      <c r="A24" s="10">
        <v>14</v>
      </c>
      <c r="B24" s="11"/>
      <c r="C24" s="19"/>
      <c r="D24" s="19"/>
      <c r="E24" s="19"/>
      <c r="F24" s="19"/>
      <c r="G24" s="13"/>
      <c r="H24" s="13"/>
      <c r="I24" s="13"/>
      <c r="J24" s="16"/>
      <c r="K24" s="30" t="e">
        <f t="shared" si="2"/>
        <v>#DIV/0!</v>
      </c>
      <c r="L24" s="6"/>
      <c r="M24" s="30">
        <f t="shared" si="0"/>
        <v>0</v>
      </c>
      <c r="N24" s="17"/>
      <c r="O24" s="30">
        <f t="shared" si="3"/>
        <v>0</v>
      </c>
      <c r="P24" s="30" t="e">
        <f t="shared" si="1"/>
        <v>#DIV/0!</v>
      </c>
      <c r="Q24" s="15"/>
    </row>
    <row r="25" spans="1:17" s="18" customFormat="1" ht="27" customHeight="1" x14ac:dyDescent="0.2">
      <c r="A25" s="10">
        <v>15</v>
      </c>
      <c r="B25" s="11"/>
      <c r="C25" s="19"/>
      <c r="D25" s="19"/>
      <c r="E25" s="19"/>
      <c r="F25" s="19"/>
      <c r="G25" s="13"/>
      <c r="H25" s="13"/>
      <c r="I25" s="13"/>
      <c r="J25" s="16"/>
      <c r="K25" s="30" t="e">
        <f t="shared" si="2"/>
        <v>#DIV/0!</v>
      </c>
      <c r="L25" s="6"/>
      <c r="M25" s="30">
        <f t="shared" si="0"/>
        <v>0</v>
      </c>
      <c r="N25" s="17"/>
      <c r="O25" s="30">
        <f t="shared" si="3"/>
        <v>0</v>
      </c>
      <c r="P25" s="30" t="e">
        <f t="shared" si="1"/>
        <v>#DIV/0!</v>
      </c>
      <c r="Q25" s="15"/>
    </row>
    <row r="26" spans="1:17" s="18" customFormat="1" ht="27" customHeight="1" x14ac:dyDescent="0.2">
      <c r="A26" s="10">
        <v>16</v>
      </c>
      <c r="B26" s="11"/>
      <c r="C26" s="19"/>
      <c r="D26" s="19"/>
      <c r="E26" s="19"/>
      <c r="F26" s="19"/>
      <c r="G26" s="13"/>
      <c r="H26" s="13"/>
      <c r="I26" s="13"/>
      <c r="J26" s="16"/>
      <c r="K26" s="30" t="e">
        <f t="shared" si="2"/>
        <v>#DIV/0!</v>
      </c>
      <c r="L26" s="6"/>
      <c r="M26" s="30">
        <f t="shared" si="0"/>
        <v>0</v>
      </c>
      <c r="N26" s="17"/>
      <c r="O26" s="30">
        <f t="shared" si="3"/>
        <v>0</v>
      </c>
      <c r="P26" s="30" t="e">
        <f t="shared" si="1"/>
        <v>#DIV/0!</v>
      </c>
      <c r="Q26" s="15"/>
    </row>
    <row r="27" spans="1:17" s="18" customFormat="1" ht="27" customHeight="1" x14ac:dyDescent="0.2">
      <c r="A27" s="10">
        <v>17</v>
      </c>
      <c r="B27" s="11"/>
      <c r="C27" s="19"/>
      <c r="D27" s="19"/>
      <c r="E27" s="19"/>
      <c r="F27" s="19"/>
      <c r="G27" s="13"/>
      <c r="H27" s="13"/>
      <c r="I27" s="13"/>
      <c r="J27" s="16"/>
      <c r="K27" s="30" t="e">
        <f t="shared" si="2"/>
        <v>#DIV/0!</v>
      </c>
      <c r="L27" s="6"/>
      <c r="M27" s="30">
        <f t="shared" si="0"/>
        <v>0</v>
      </c>
      <c r="N27" s="17"/>
      <c r="O27" s="30">
        <f t="shared" si="3"/>
        <v>0</v>
      </c>
      <c r="P27" s="30" t="e">
        <f t="shared" si="1"/>
        <v>#DIV/0!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x14ac:dyDescent="0.2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sheetProtection formatCells="0" formatRows="0" insertRows="0" deleteRows="0" autoFilter="0"/>
  <protectedRanges>
    <protectedRange password="CA9C" sqref="L10:L61" name="Диапазон2_1_1_1"/>
    <protectedRange password="CA9C" sqref="B15:J61 I11:J12 B11:F14 H13:J14" name="Диапазон1_1_1_1"/>
    <protectedRange password="CA9C" sqref="H11:H12" name="Диапазон1_1_1_1_1"/>
    <protectedRange password="CA9C" sqref="G11:G14" name="Диапазон1_1_1_1_3"/>
  </protectedRanges>
  <mergeCells count="6">
    <mergeCell ref="P6:P8"/>
    <mergeCell ref="Q6:Q10"/>
    <mergeCell ref="A1:Q1"/>
    <mergeCell ref="J6:K7"/>
    <mergeCell ref="L6:M7"/>
    <mergeCell ref="N6:O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tabSelected="1" zoomScale="90" workbookViewId="0">
      <selection activeCell="H11" sqref="H11:H16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3.85546875" style="36" customWidth="1"/>
    <col min="7" max="7" width="34.140625" style="2" customWidth="1"/>
    <col min="8" max="8" width="3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0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43</v>
      </c>
      <c r="K3" s="26"/>
      <c r="L3" s="26"/>
      <c r="M3" s="26"/>
      <c r="N3" s="26"/>
      <c r="O3" s="26"/>
      <c r="P3" s="26"/>
      <c r="Q3" s="27"/>
    </row>
    <row r="4" spans="1:18" ht="17.45" customHeight="1" thickBot="1" x14ac:dyDescent="0.3">
      <c r="A4" s="1" t="s">
        <v>15</v>
      </c>
      <c r="B4" s="1"/>
      <c r="C4" s="1"/>
      <c r="D4" s="1"/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25</v>
      </c>
      <c r="B5" s="50"/>
      <c r="C5" s="50"/>
      <c r="D5" s="50"/>
      <c r="E5" s="50"/>
      <c r="F5" s="50"/>
      <c r="G5" s="50"/>
      <c r="H5" s="51"/>
      <c r="I5" s="51"/>
      <c r="J5" s="25" t="s">
        <v>40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 t="s">
        <v>9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39</v>
      </c>
      <c r="B10" s="59"/>
      <c r="C10" s="59"/>
      <c r="D10" s="59"/>
      <c r="E10" s="59"/>
      <c r="F10" s="59"/>
      <c r="G10" s="59"/>
      <c r="H10" s="48"/>
      <c r="I10" s="48"/>
      <c r="J10" s="49">
        <v>44.8</v>
      </c>
      <c r="K10" s="32"/>
      <c r="L10" s="8">
        <v>9</v>
      </c>
      <c r="M10" s="33"/>
      <c r="N10" s="9">
        <v>53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81</v>
      </c>
      <c r="D11" s="72" t="s">
        <v>82</v>
      </c>
      <c r="E11" s="72" t="s">
        <v>109</v>
      </c>
      <c r="F11" s="60">
        <v>40505</v>
      </c>
      <c r="G11" s="46" t="s">
        <v>186</v>
      </c>
      <c r="H11" s="77" t="s">
        <v>58</v>
      </c>
      <c r="I11" s="13" t="s">
        <v>184</v>
      </c>
      <c r="J11" s="16">
        <v>48.9</v>
      </c>
      <c r="K11" s="47">
        <f>40*$J$10/J11</f>
        <v>36.646216768916155</v>
      </c>
      <c r="L11" s="6">
        <v>9</v>
      </c>
      <c r="M11" s="30">
        <f>40*L11/$L$10</f>
        <v>40</v>
      </c>
      <c r="N11" s="14">
        <v>43</v>
      </c>
      <c r="O11" s="30">
        <f>20*N11/$N$10</f>
        <v>16.226415094339622</v>
      </c>
      <c r="P11" s="30">
        <f>K11+M11+O11</f>
        <v>92.872631863255776</v>
      </c>
      <c r="Q11" s="15" t="s">
        <v>182</v>
      </c>
    </row>
    <row r="12" spans="1:18" s="36" customFormat="1" ht="27" customHeight="1" x14ac:dyDescent="0.25">
      <c r="A12" s="10">
        <v>2</v>
      </c>
      <c r="B12" s="11"/>
      <c r="C12" s="73" t="s">
        <v>83</v>
      </c>
      <c r="D12" s="73" t="s">
        <v>84</v>
      </c>
      <c r="E12" s="73" t="s">
        <v>110</v>
      </c>
      <c r="F12" s="61">
        <v>40382</v>
      </c>
      <c r="G12" s="46" t="s">
        <v>186</v>
      </c>
      <c r="H12" s="77" t="s">
        <v>58</v>
      </c>
      <c r="I12" s="13">
        <v>8</v>
      </c>
      <c r="J12" s="16">
        <v>56.6</v>
      </c>
      <c r="K12" s="30">
        <f>40*$J$10/J12</f>
        <v>31.660777385159008</v>
      </c>
      <c r="L12" s="6">
        <v>8.4</v>
      </c>
      <c r="M12" s="30">
        <f t="shared" ref="M12:M61" si="0">40*L12/$L$10</f>
        <v>37.333333333333336</v>
      </c>
      <c r="N12" s="17">
        <v>5</v>
      </c>
      <c r="O12" s="30">
        <f>20*N12/$N$10</f>
        <v>1.8867924528301887</v>
      </c>
      <c r="P12" s="30">
        <f t="shared" ref="P12:P61" si="1">K12+M12+O12</f>
        <v>70.880903171322544</v>
      </c>
      <c r="Q12" s="15"/>
    </row>
    <row r="13" spans="1:18" s="36" customFormat="1" ht="27" customHeight="1" x14ac:dyDescent="0.25">
      <c r="A13" s="10">
        <v>3</v>
      </c>
      <c r="B13" s="11"/>
      <c r="C13" s="72" t="s">
        <v>85</v>
      </c>
      <c r="D13" s="72" t="s">
        <v>84</v>
      </c>
      <c r="E13" s="72" t="s">
        <v>109</v>
      </c>
      <c r="F13" s="60">
        <v>40373</v>
      </c>
      <c r="G13" s="46" t="s">
        <v>186</v>
      </c>
      <c r="H13" s="77" t="s">
        <v>58</v>
      </c>
      <c r="I13" s="13">
        <v>8</v>
      </c>
      <c r="J13" s="16">
        <v>50.4</v>
      </c>
      <c r="K13" s="30">
        <f>40*$J$10/J13</f>
        <v>35.555555555555557</v>
      </c>
      <c r="L13" s="6">
        <v>8.1</v>
      </c>
      <c r="M13" s="30">
        <f>40*L13/$L$10</f>
        <v>36</v>
      </c>
      <c r="N13" s="17">
        <v>9</v>
      </c>
      <c r="O13" s="30">
        <f>20*N13/$N$10</f>
        <v>3.3962264150943398</v>
      </c>
      <c r="P13" s="30">
        <f t="shared" si="1"/>
        <v>74.951781970649904</v>
      </c>
      <c r="Q13" s="15"/>
    </row>
    <row r="14" spans="1:18" s="36" customFormat="1" ht="27" customHeight="1" x14ac:dyDescent="0.25">
      <c r="A14" s="10">
        <v>4</v>
      </c>
      <c r="B14" s="11"/>
      <c r="C14" s="72" t="s">
        <v>86</v>
      </c>
      <c r="D14" s="72" t="s">
        <v>87</v>
      </c>
      <c r="E14" s="72" t="s">
        <v>117</v>
      </c>
      <c r="F14" s="60">
        <v>40345</v>
      </c>
      <c r="G14" s="46" t="s">
        <v>186</v>
      </c>
      <c r="H14" s="77" t="s">
        <v>58</v>
      </c>
      <c r="I14" s="13">
        <v>8</v>
      </c>
      <c r="J14" s="16">
        <v>50.7</v>
      </c>
      <c r="K14" s="30">
        <f t="shared" ref="K14:K61" si="2">40*$J$10/J14</f>
        <v>35.345167652859956</v>
      </c>
      <c r="L14" s="6">
        <v>7.9</v>
      </c>
      <c r="M14" s="30">
        <f t="shared" si="0"/>
        <v>35.111111111111114</v>
      </c>
      <c r="N14" s="17">
        <v>10</v>
      </c>
      <c r="O14" s="30">
        <f t="shared" ref="O14:O61" si="3">20*N14/$N$10</f>
        <v>3.7735849056603774</v>
      </c>
      <c r="P14" s="30">
        <f t="shared" si="1"/>
        <v>74.229863669631442</v>
      </c>
      <c r="Q14" s="15"/>
    </row>
    <row r="15" spans="1:18" s="18" customFormat="1" ht="27" customHeight="1" x14ac:dyDescent="0.2">
      <c r="A15" s="10">
        <v>5</v>
      </c>
      <c r="B15" s="11"/>
      <c r="C15" s="77" t="s">
        <v>172</v>
      </c>
      <c r="D15" s="77" t="s">
        <v>173</v>
      </c>
      <c r="E15" s="77" t="s">
        <v>109</v>
      </c>
      <c r="F15" s="62">
        <v>40744</v>
      </c>
      <c r="G15" s="46" t="s">
        <v>186</v>
      </c>
      <c r="H15" s="77" t="s">
        <v>144</v>
      </c>
      <c r="I15" s="13" t="s">
        <v>170</v>
      </c>
      <c r="J15" s="16">
        <v>46.4</v>
      </c>
      <c r="K15" s="30">
        <f t="shared" si="2"/>
        <v>38.620689655172413</v>
      </c>
      <c r="L15" s="6">
        <v>7.5</v>
      </c>
      <c r="M15" s="30">
        <f t="shared" si="0"/>
        <v>33.333333333333336</v>
      </c>
      <c r="N15" s="17">
        <v>17</v>
      </c>
      <c r="O15" s="30">
        <f t="shared" si="3"/>
        <v>6.4150943396226419</v>
      </c>
      <c r="P15" s="30">
        <f t="shared" si="1"/>
        <v>78.369117328128397</v>
      </c>
      <c r="Q15" s="15" t="s">
        <v>183</v>
      </c>
    </row>
    <row r="16" spans="1:18" s="18" customFormat="1" ht="27" customHeight="1" x14ac:dyDescent="0.2">
      <c r="A16" s="10">
        <v>6</v>
      </c>
      <c r="B16" s="11"/>
      <c r="C16" s="74" t="s">
        <v>174</v>
      </c>
      <c r="D16" s="74" t="s">
        <v>152</v>
      </c>
      <c r="E16" s="74" t="s">
        <v>175</v>
      </c>
      <c r="F16" s="63">
        <v>40700</v>
      </c>
      <c r="G16" s="46" t="s">
        <v>186</v>
      </c>
      <c r="H16" s="77" t="s">
        <v>144</v>
      </c>
      <c r="I16" s="13" t="s">
        <v>170</v>
      </c>
      <c r="J16" s="16">
        <v>44.8</v>
      </c>
      <c r="K16" s="30">
        <f>40*$J$10/J16</f>
        <v>40</v>
      </c>
      <c r="L16" s="6">
        <v>6.7</v>
      </c>
      <c r="M16" s="30">
        <f>40*L16/$L$10</f>
        <v>29.777777777777779</v>
      </c>
      <c r="N16" s="17">
        <v>15</v>
      </c>
      <c r="O16" s="30">
        <f t="shared" si="3"/>
        <v>5.6603773584905657</v>
      </c>
      <c r="P16" s="30">
        <f t="shared" si="1"/>
        <v>75.438155136268335</v>
      </c>
      <c r="Q16" s="15" t="s">
        <v>183</v>
      </c>
    </row>
    <row r="17" spans="1:17" s="18" customFormat="1" ht="27" customHeight="1" x14ac:dyDescent="0.2">
      <c r="A17" s="10">
        <v>7</v>
      </c>
      <c r="B17" s="11"/>
      <c r="C17" s="20"/>
      <c r="D17" s="20"/>
      <c r="E17" s="12"/>
      <c r="F17" s="12"/>
      <c r="G17" s="13"/>
      <c r="H17" s="13"/>
      <c r="I17" s="13"/>
      <c r="J17" s="16"/>
      <c r="K17" s="30" t="e">
        <f>40*$J$10/J17</f>
        <v>#DIV/0!</v>
      </c>
      <c r="L17" s="6"/>
      <c r="M17" s="30">
        <f t="shared" si="0"/>
        <v>0</v>
      </c>
      <c r="N17" s="17"/>
      <c r="O17" s="30">
        <f t="shared" si="3"/>
        <v>0</v>
      </c>
      <c r="P17" s="30" t="e">
        <f t="shared" si="1"/>
        <v>#DIV/0!</v>
      </c>
      <c r="Q17" s="15"/>
    </row>
    <row r="18" spans="1:17" s="18" customFormat="1" ht="27" customHeight="1" x14ac:dyDescent="0.2">
      <c r="A18" s="10">
        <v>8</v>
      </c>
      <c r="B18" s="11"/>
      <c r="C18" s="21"/>
      <c r="D18" s="21"/>
      <c r="E18" s="21"/>
      <c r="F18" s="21"/>
      <c r="G18" s="13"/>
      <c r="H18" s="13"/>
      <c r="I18" s="13"/>
      <c r="J18" s="16"/>
      <c r="K18" s="30" t="e">
        <f t="shared" si="2"/>
        <v>#DIV/0!</v>
      </c>
      <c r="L18" s="6"/>
      <c r="M18" s="30">
        <f t="shared" si="0"/>
        <v>0</v>
      </c>
      <c r="N18" s="17"/>
      <c r="O18" s="30">
        <f t="shared" si="3"/>
        <v>0</v>
      </c>
      <c r="P18" s="30" t="e">
        <f t="shared" si="1"/>
        <v>#DIV/0!</v>
      </c>
      <c r="Q18" s="15"/>
    </row>
    <row r="19" spans="1:17" s="18" customFormat="1" ht="27" customHeight="1" x14ac:dyDescent="0.2">
      <c r="A19" s="10">
        <v>9</v>
      </c>
      <c r="B19" s="11"/>
      <c r="C19" s="13"/>
      <c r="D19" s="13"/>
      <c r="E19" s="13"/>
      <c r="F19" s="13"/>
      <c r="G19" s="13"/>
      <c r="H19" s="13"/>
      <c r="I19" s="13"/>
      <c r="J19" s="16"/>
      <c r="K19" s="30" t="e">
        <f t="shared" si="2"/>
        <v>#DIV/0!</v>
      </c>
      <c r="L19" s="22"/>
      <c r="M19" s="30">
        <f t="shared" si="0"/>
        <v>0</v>
      </c>
      <c r="N19" s="17"/>
      <c r="O19" s="30">
        <f t="shared" si="3"/>
        <v>0</v>
      </c>
      <c r="P19" s="30" t="e">
        <f t="shared" si="1"/>
        <v>#DIV/0!</v>
      </c>
      <c r="Q19" s="15"/>
    </row>
    <row r="20" spans="1:17" s="18" customFormat="1" ht="27" customHeight="1" x14ac:dyDescent="0.2">
      <c r="A20" s="10">
        <v>10</v>
      </c>
      <c r="B20" s="11"/>
      <c r="C20" s="21"/>
      <c r="D20" s="21"/>
      <c r="E20" s="21"/>
      <c r="F20" s="21"/>
      <c r="G20" s="13"/>
      <c r="H20" s="13"/>
      <c r="I20" s="13"/>
      <c r="J20" s="16"/>
      <c r="K20" s="30" t="e">
        <f t="shared" si="2"/>
        <v>#DIV/0!</v>
      </c>
      <c r="L20" s="6"/>
      <c r="M20" s="30">
        <f t="shared" si="0"/>
        <v>0</v>
      </c>
      <c r="N20" s="17"/>
      <c r="O20" s="30">
        <f t="shared" si="3"/>
        <v>0</v>
      </c>
      <c r="P20" s="30" t="e">
        <f t="shared" si="1"/>
        <v>#DIV/0!</v>
      </c>
      <c r="Q20" s="15"/>
    </row>
    <row r="21" spans="1:17" s="18" customFormat="1" ht="27" customHeight="1" x14ac:dyDescent="0.2">
      <c r="A21" s="10">
        <v>11</v>
      </c>
      <c r="B21" s="11"/>
      <c r="C21" s="19"/>
      <c r="D21" s="19"/>
      <c r="E21" s="19"/>
      <c r="F21" s="19"/>
      <c r="G21" s="13"/>
      <c r="H21" s="13"/>
      <c r="I21" s="13"/>
      <c r="J21" s="16"/>
      <c r="K21" s="30" t="e">
        <f t="shared" si="2"/>
        <v>#DIV/0!</v>
      </c>
      <c r="L21" s="6"/>
      <c r="M21" s="30">
        <f t="shared" si="0"/>
        <v>0</v>
      </c>
      <c r="N21" s="17"/>
      <c r="O21" s="30">
        <f t="shared" si="3"/>
        <v>0</v>
      </c>
      <c r="P21" s="30" t="e">
        <f t="shared" si="1"/>
        <v>#DIV/0!</v>
      </c>
      <c r="Q21" s="15"/>
    </row>
    <row r="22" spans="1:17" s="18" customFormat="1" ht="27" customHeight="1" x14ac:dyDescent="0.2">
      <c r="A22" s="10">
        <v>12</v>
      </c>
      <c r="B22" s="11"/>
      <c r="C22" s="12"/>
      <c r="D22" s="12"/>
      <c r="E22" s="12"/>
      <c r="F22" s="12"/>
      <c r="G22" s="13"/>
      <c r="H22" s="13"/>
      <c r="I22" s="13"/>
      <c r="J22" s="16"/>
      <c r="K22" s="30" t="e">
        <f t="shared" si="2"/>
        <v>#DIV/0!</v>
      </c>
      <c r="L22" s="6"/>
      <c r="M22" s="30">
        <f t="shared" si="0"/>
        <v>0</v>
      </c>
      <c r="N22" s="17"/>
      <c r="O22" s="30">
        <f t="shared" si="3"/>
        <v>0</v>
      </c>
      <c r="P22" s="30" t="e">
        <f t="shared" si="1"/>
        <v>#DIV/0!</v>
      </c>
      <c r="Q22" s="15"/>
    </row>
    <row r="23" spans="1:17" s="18" customFormat="1" ht="27" customHeight="1" x14ac:dyDescent="0.2">
      <c r="A23" s="10">
        <v>13</v>
      </c>
      <c r="B23" s="11"/>
      <c r="C23" s="19"/>
      <c r="D23" s="19"/>
      <c r="E23" s="19"/>
      <c r="F23" s="19"/>
      <c r="G23" s="13"/>
      <c r="H23" s="13"/>
      <c r="I23" s="13"/>
      <c r="J23" s="16"/>
      <c r="K23" s="30" t="e">
        <f t="shared" si="2"/>
        <v>#DIV/0!</v>
      </c>
      <c r="L23" s="6"/>
      <c r="M23" s="30">
        <f t="shared" si="0"/>
        <v>0</v>
      </c>
      <c r="N23" s="17"/>
      <c r="O23" s="30">
        <f t="shared" si="3"/>
        <v>0</v>
      </c>
      <c r="P23" s="30" t="e">
        <f t="shared" si="1"/>
        <v>#DIV/0!</v>
      </c>
      <c r="Q23" s="15"/>
    </row>
    <row r="24" spans="1:17" s="18" customFormat="1" ht="27" customHeight="1" x14ac:dyDescent="0.2">
      <c r="A24" s="10">
        <v>14</v>
      </c>
      <c r="B24" s="11"/>
      <c r="C24" s="19"/>
      <c r="D24" s="19"/>
      <c r="E24" s="19"/>
      <c r="F24" s="19"/>
      <c r="G24" s="13"/>
      <c r="H24" s="13"/>
      <c r="I24" s="13"/>
      <c r="J24" s="16"/>
      <c r="K24" s="30" t="e">
        <f t="shared" si="2"/>
        <v>#DIV/0!</v>
      </c>
      <c r="L24" s="6"/>
      <c r="M24" s="30">
        <f t="shared" si="0"/>
        <v>0</v>
      </c>
      <c r="N24" s="17"/>
      <c r="O24" s="30">
        <f t="shared" si="3"/>
        <v>0</v>
      </c>
      <c r="P24" s="30" t="e">
        <f t="shared" si="1"/>
        <v>#DIV/0!</v>
      </c>
      <c r="Q24" s="15"/>
    </row>
    <row r="25" spans="1:17" s="18" customFormat="1" ht="27" customHeight="1" x14ac:dyDescent="0.2">
      <c r="A25" s="10">
        <v>15</v>
      </c>
      <c r="B25" s="11"/>
      <c r="C25" s="19"/>
      <c r="D25" s="19"/>
      <c r="E25" s="19"/>
      <c r="F25" s="19"/>
      <c r="G25" s="13"/>
      <c r="H25" s="13"/>
      <c r="I25" s="13"/>
      <c r="J25" s="16"/>
      <c r="K25" s="30" t="e">
        <f t="shared" si="2"/>
        <v>#DIV/0!</v>
      </c>
      <c r="L25" s="6"/>
      <c r="M25" s="30">
        <f t="shared" si="0"/>
        <v>0</v>
      </c>
      <c r="N25" s="17"/>
      <c r="O25" s="30">
        <f t="shared" si="3"/>
        <v>0</v>
      </c>
      <c r="P25" s="30" t="e">
        <f t="shared" si="1"/>
        <v>#DIV/0!</v>
      </c>
      <c r="Q25" s="15"/>
    </row>
    <row r="26" spans="1:17" s="18" customFormat="1" ht="27" customHeight="1" x14ac:dyDescent="0.2">
      <c r="A26" s="10">
        <v>16</v>
      </c>
      <c r="B26" s="11"/>
      <c r="C26" s="19"/>
      <c r="D26" s="19"/>
      <c r="E26" s="19"/>
      <c r="F26" s="19"/>
      <c r="G26" s="13"/>
      <c r="H26" s="13"/>
      <c r="I26" s="13"/>
      <c r="J26" s="16"/>
      <c r="K26" s="30" t="e">
        <f t="shared" si="2"/>
        <v>#DIV/0!</v>
      </c>
      <c r="L26" s="6"/>
      <c r="M26" s="30">
        <f t="shared" si="0"/>
        <v>0</v>
      </c>
      <c r="N26" s="17"/>
      <c r="O26" s="30">
        <f t="shared" si="3"/>
        <v>0</v>
      </c>
      <c r="P26" s="30" t="e">
        <f t="shared" si="1"/>
        <v>#DIV/0!</v>
      </c>
      <c r="Q26" s="15"/>
    </row>
    <row r="27" spans="1:17" s="18" customFormat="1" ht="27" customHeight="1" x14ac:dyDescent="0.2">
      <c r="A27" s="10">
        <v>17</v>
      </c>
      <c r="B27" s="11"/>
      <c r="C27" s="19"/>
      <c r="D27" s="19"/>
      <c r="E27" s="19"/>
      <c r="F27" s="19"/>
      <c r="G27" s="13"/>
      <c r="H27" s="13"/>
      <c r="I27" s="13"/>
      <c r="J27" s="16"/>
      <c r="K27" s="30" t="e">
        <f t="shared" si="2"/>
        <v>#DIV/0!</v>
      </c>
      <c r="L27" s="6"/>
      <c r="M27" s="30">
        <f t="shared" si="0"/>
        <v>0</v>
      </c>
      <c r="N27" s="17"/>
      <c r="O27" s="30">
        <f t="shared" si="3"/>
        <v>0</v>
      </c>
      <c r="P27" s="30" t="e">
        <f t="shared" si="1"/>
        <v>#DIV/0!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thickBot="1" x14ac:dyDescent="0.25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protectedRanges>
    <protectedRange password="CA9C" sqref="L10:L61" name="Диапазон2_1_1_1"/>
    <protectedRange password="CA9C" sqref="B17:J61 B11:F16 I11:J16" name="Диапазон1_1_1_1"/>
    <protectedRange password="CA9C" sqref="H11:H12" name="Диапазон1_1_1_1_1"/>
    <protectedRange password="CA9C" sqref="H13:H14" name="Диапазон1_1_1_1_2"/>
    <protectedRange password="CA9C" sqref="H15" name="Диапазон1_1_1_1_5"/>
    <protectedRange password="CA9C" sqref="H16" name="Диапазон1_1_1_1_6"/>
    <protectedRange password="CA9C" sqref="G11:G16" name="Диапазон1_1_1_1_3_1"/>
  </protectedRanges>
  <customSheetViews>
    <customSheetView guid="{E089515C-7A47-489C-8BF8-B76124DF728F}" scale="90">
      <selection activeCell="D16" sqref="D16"/>
      <pageMargins left="0.35433070866141736" right="0.35433070866141736" top="0.39370078740157483" bottom="0.39370078740157483" header="0" footer="0"/>
      <pageSetup paperSize="9" scale="75" orientation="landscape" r:id="rId1"/>
      <headerFooter alignWithMargins="0"/>
    </customSheetView>
  </customSheetViews>
  <mergeCells count="6">
    <mergeCell ref="P6:P8"/>
    <mergeCell ref="Q6:Q10"/>
    <mergeCell ref="A1:Q1"/>
    <mergeCell ref="J6:K7"/>
    <mergeCell ref="L6:M7"/>
    <mergeCell ref="N6:O7"/>
  </mergeCells>
  <pageMargins left="0.35433070866141736" right="0.35433070866141736" top="0.39370078740157483" bottom="0.39370078740157483" header="0" footer="0"/>
  <pageSetup paperSize="9" scale="75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workbookViewId="0">
      <selection activeCell="H11" sqref="H11:H16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3.85546875" style="36" customWidth="1"/>
    <col min="7" max="7" width="34.140625" style="2" customWidth="1"/>
    <col min="8" max="8" width="3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1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44</v>
      </c>
      <c r="K3" s="26"/>
      <c r="L3" s="26"/>
      <c r="M3" s="26"/>
      <c r="N3" s="26"/>
      <c r="O3" s="26"/>
      <c r="P3" s="26"/>
      <c r="Q3" s="27"/>
    </row>
    <row r="4" spans="1:18" ht="17.45" customHeight="1" thickBot="1" x14ac:dyDescent="0.3">
      <c r="A4" s="1" t="s">
        <v>15</v>
      </c>
      <c r="B4" s="1"/>
      <c r="C4" s="1"/>
      <c r="D4" s="1"/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32</v>
      </c>
      <c r="B5" s="50"/>
      <c r="C5" s="50"/>
      <c r="D5" s="50"/>
      <c r="E5" s="50"/>
      <c r="F5" s="50"/>
      <c r="G5" s="50"/>
      <c r="H5" s="51"/>
      <c r="I5" s="51"/>
      <c r="J5" s="25" t="s">
        <v>45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 t="s">
        <v>9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38</v>
      </c>
      <c r="B10" s="59"/>
      <c r="C10" s="59"/>
      <c r="D10" s="59"/>
      <c r="E10" s="59"/>
      <c r="F10" s="59"/>
      <c r="G10" s="59"/>
      <c r="H10" s="48"/>
      <c r="I10" s="48"/>
      <c r="J10" s="49">
        <v>44.5</v>
      </c>
      <c r="K10" s="32"/>
      <c r="L10" s="8">
        <v>9.4</v>
      </c>
      <c r="M10" s="33"/>
      <c r="N10" s="9">
        <v>54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88</v>
      </c>
      <c r="D11" s="72" t="s">
        <v>89</v>
      </c>
      <c r="E11" s="72" t="s">
        <v>113</v>
      </c>
      <c r="F11" s="60">
        <v>39825</v>
      </c>
      <c r="G11" s="46" t="s">
        <v>186</v>
      </c>
      <c r="H11" s="77" t="s">
        <v>58</v>
      </c>
      <c r="I11" s="13">
        <v>9</v>
      </c>
      <c r="J11" s="16">
        <v>48.1</v>
      </c>
      <c r="K11" s="47">
        <f>40*$J$10/J11</f>
        <v>37.006237006237008</v>
      </c>
      <c r="L11" s="6">
        <v>6.2</v>
      </c>
      <c r="M11" s="30">
        <f>40*L11/$L$10</f>
        <v>26.382978723404253</v>
      </c>
      <c r="N11" s="14">
        <v>30</v>
      </c>
      <c r="O11" s="30">
        <f>20*N11/$N$10</f>
        <v>11.111111111111111</v>
      </c>
      <c r="P11" s="30">
        <f>K11+M11+O11</f>
        <v>74.500326840752379</v>
      </c>
      <c r="Q11" s="15"/>
    </row>
    <row r="12" spans="1:18" s="36" customFormat="1" ht="27" customHeight="1" x14ac:dyDescent="0.25">
      <c r="A12" s="10">
        <v>2</v>
      </c>
      <c r="B12" s="11"/>
      <c r="C12" s="73" t="s">
        <v>90</v>
      </c>
      <c r="D12" s="73" t="s">
        <v>91</v>
      </c>
      <c r="E12" s="73" t="s">
        <v>114</v>
      </c>
      <c r="F12" s="61">
        <v>39980</v>
      </c>
      <c r="G12" s="46" t="s">
        <v>186</v>
      </c>
      <c r="H12" s="77" t="s">
        <v>58</v>
      </c>
      <c r="I12" s="13">
        <v>9</v>
      </c>
      <c r="J12" s="16">
        <v>45.4</v>
      </c>
      <c r="K12" s="30">
        <f>40*$J$10/J12</f>
        <v>39.207048458149778</v>
      </c>
      <c r="L12" s="6">
        <v>6.8</v>
      </c>
      <c r="M12" s="30">
        <f t="shared" ref="M12:M61" si="0">40*L12/$L$10</f>
        <v>28.936170212765955</v>
      </c>
      <c r="N12" s="17">
        <v>22</v>
      </c>
      <c r="O12" s="30">
        <f>20*N12/$N$10</f>
        <v>8.1481481481481488</v>
      </c>
      <c r="P12" s="30">
        <f t="shared" ref="P12:P61" si="1">K12+M12+O12</f>
        <v>76.291366819063882</v>
      </c>
      <c r="Q12" s="15"/>
    </row>
    <row r="13" spans="1:18" s="36" customFormat="1" ht="27" customHeight="1" x14ac:dyDescent="0.25">
      <c r="A13" s="10">
        <v>3</v>
      </c>
      <c r="B13" s="11"/>
      <c r="C13" s="72" t="s">
        <v>92</v>
      </c>
      <c r="D13" s="72" t="s">
        <v>93</v>
      </c>
      <c r="E13" s="72" t="s">
        <v>115</v>
      </c>
      <c r="F13" s="60">
        <v>39598</v>
      </c>
      <c r="G13" s="46" t="s">
        <v>186</v>
      </c>
      <c r="H13" s="77" t="s">
        <v>58</v>
      </c>
      <c r="I13" s="13">
        <v>10</v>
      </c>
      <c r="J13" s="16">
        <v>45.9</v>
      </c>
      <c r="K13" s="30">
        <f>40*$J$10/J13</f>
        <v>38.77995642701525</v>
      </c>
      <c r="L13" s="6">
        <v>6.9</v>
      </c>
      <c r="M13" s="30">
        <f>40*L13/$L$10</f>
        <v>29.361702127659573</v>
      </c>
      <c r="N13" s="17">
        <v>26</v>
      </c>
      <c r="O13" s="30">
        <f>20*N13/$N$10</f>
        <v>9.6296296296296298</v>
      </c>
      <c r="P13" s="30">
        <f t="shared" si="1"/>
        <v>77.771288184304453</v>
      </c>
      <c r="Q13" s="65" t="s">
        <v>181</v>
      </c>
    </row>
    <row r="14" spans="1:18" s="36" customFormat="1" ht="27" customHeight="1" x14ac:dyDescent="0.25">
      <c r="A14" s="10">
        <v>4</v>
      </c>
      <c r="B14" s="11"/>
      <c r="C14" s="72" t="s">
        <v>94</v>
      </c>
      <c r="D14" s="72" t="s">
        <v>95</v>
      </c>
      <c r="E14" s="72" t="s">
        <v>116</v>
      </c>
      <c r="F14" s="60">
        <v>39482</v>
      </c>
      <c r="G14" s="46" t="s">
        <v>186</v>
      </c>
      <c r="H14" s="77" t="s">
        <v>58</v>
      </c>
      <c r="I14" s="13">
        <v>10</v>
      </c>
      <c r="J14" s="16">
        <v>56.9</v>
      </c>
      <c r="K14" s="30">
        <f t="shared" ref="K14:K61" si="2">40*$J$10/J14</f>
        <v>31.282952548330407</v>
      </c>
      <c r="L14" s="6">
        <v>6.3</v>
      </c>
      <c r="M14" s="30">
        <f t="shared" si="0"/>
        <v>26.808510638297872</v>
      </c>
      <c r="N14" s="17">
        <v>23</v>
      </c>
      <c r="O14" s="30">
        <f t="shared" ref="O14:O61" si="3">20*N14/$N$10</f>
        <v>8.518518518518519</v>
      </c>
      <c r="P14" s="30">
        <f t="shared" si="1"/>
        <v>66.609981705146794</v>
      </c>
      <c r="Q14" s="15"/>
    </row>
    <row r="15" spans="1:18" s="18" customFormat="1" ht="27" customHeight="1" x14ac:dyDescent="0.2">
      <c r="A15" s="10">
        <v>5</v>
      </c>
      <c r="B15" s="11"/>
      <c r="C15" s="77" t="s">
        <v>176</v>
      </c>
      <c r="D15" s="77" t="s">
        <v>177</v>
      </c>
      <c r="E15" s="77" t="s">
        <v>127</v>
      </c>
      <c r="F15" s="62">
        <v>39059</v>
      </c>
      <c r="G15" s="46" t="s">
        <v>186</v>
      </c>
      <c r="H15" s="77" t="s">
        <v>144</v>
      </c>
      <c r="I15" s="13">
        <v>11</v>
      </c>
      <c r="J15" s="16">
        <v>44.8</v>
      </c>
      <c r="K15" s="30">
        <f t="shared" si="2"/>
        <v>39.732142857142861</v>
      </c>
      <c r="L15" s="6">
        <v>9.4</v>
      </c>
      <c r="M15" s="30">
        <f t="shared" si="0"/>
        <v>40</v>
      </c>
      <c r="N15" s="17">
        <v>38</v>
      </c>
      <c r="O15" s="30">
        <f t="shared" si="3"/>
        <v>14.074074074074074</v>
      </c>
      <c r="P15" s="30">
        <f t="shared" si="1"/>
        <v>93.806216931216937</v>
      </c>
      <c r="Q15" s="65" t="s">
        <v>180</v>
      </c>
    </row>
    <row r="16" spans="1:18" s="18" customFormat="1" ht="27" customHeight="1" x14ac:dyDescent="0.2">
      <c r="A16" s="10">
        <v>6</v>
      </c>
      <c r="B16" s="11"/>
      <c r="C16" s="74" t="s">
        <v>178</v>
      </c>
      <c r="D16" s="74" t="s">
        <v>95</v>
      </c>
      <c r="E16" s="74" t="s">
        <v>127</v>
      </c>
      <c r="F16" s="63">
        <v>39116</v>
      </c>
      <c r="G16" s="46" t="s">
        <v>186</v>
      </c>
      <c r="H16" s="77" t="s">
        <v>144</v>
      </c>
      <c r="I16" s="13">
        <v>11</v>
      </c>
      <c r="J16" s="16">
        <v>44.5</v>
      </c>
      <c r="K16" s="30">
        <f>40*$J$10/J16</f>
        <v>40</v>
      </c>
      <c r="L16" s="6">
        <v>8.1999999999999993</v>
      </c>
      <c r="M16" s="30">
        <f>40*L16/$L$10</f>
        <v>34.893617021276597</v>
      </c>
      <c r="N16" s="17">
        <v>44</v>
      </c>
      <c r="O16" s="30">
        <f t="shared" si="3"/>
        <v>16.296296296296298</v>
      </c>
      <c r="P16" s="30">
        <f t="shared" si="1"/>
        <v>91.189913317572888</v>
      </c>
      <c r="Q16" s="65" t="s">
        <v>181</v>
      </c>
    </row>
    <row r="17" spans="1:17" s="18" customFormat="1" ht="27" customHeight="1" x14ac:dyDescent="0.2">
      <c r="A17" s="10">
        <v>7</v>
      </c>
      <c r="B17" s="11"/>
      <c r="C17" s="20"/>
      <c r="D17" s="20"/>
      <c r="E17" s="12"/>
      <c r="F17" s="12"/>
      <c r="G17" s="13"/>
      <c r="H17" s="13"/>
      <c r="I17" s="13"/>
      <c r="J17" s="16"/>
      <c r="K17" s="30" t="e">
        <f>40*$J$10/J17</f>
        <v>#DIV/0!</v>
      </c>
      <c r="L17" s="6"/>
      <c r="M17" s="30">
        <f t="shared" si="0"/>
        <v>0</v>
      </c>
      <c r="N17" s="17"/>
      <c r="O17" s="30">
        <f t="shared" si="3"/>
        <v>0</v>
      </c>
      <c r="P17" s="30" t="e">
        <f t="shared" si="1"/>
        <v>#DIV/0!</v>
      </c>
      <c r="Q17" s="15"/>
    </row>
    <row r="18" spans="1:17" s="18" customFormat="1" ht="27" customHeight="1" x14ac:dyDescent="0.2">
      <c r="A18" s="10">
        <v>8</v>
      </c>
      <c r="B18" s="11"/>
      <c r="C18" s="21"/>
      <c r="D18" s="21"/>
      <c r="E18" s="21"/>
      <c r="F18" s="21"/>
      <c r="G18" s="13"/>
      <c r="H18" s="13"/>
      <c r="I18" s="13"/>
      <c r="J18" s="16"/>
      <c r="K18" s="30" t="e">
        <f t="shared" si="2"/>
        <v>#DIV/0!</v>
      </c>
      <c r="L18" s="6"/>
      <c r="M18" s="30">
        <f t="shared" si="0"/>
        <v>0</v>
      </c>
      <c r="N18" s="17"/>
      <c r="O18" s="30">
        <f t="shared" si="3"/>
        <v>0</v>
      </c>
      <c r="P18" s="30" t="e">
        <f t="shared" si="1"/>
        <v>#DIV/0!</v>
      </c>
      <c r="Q18" s="15"/>
    </row>
    <row r="19" spans="1:17" s="18" customFormat="1" ht="27" customHeight="1" x14ac:dyDescent="0.2">
      <c r="A19" s="10">
        <v>9</v>
      </c>
      <c r="B19" s="11"/>
      <c r="C19" s="13"/>
      <c r="D19" s="13"/>
      <c r="E19" s="13"/>
      <c r="F19" s="13"/>
      <c r="G19" s="13"/>
      <c r="H19" s="13"/>
      <c r="I19" s="13"/>
      <c r="J19" s="16"/>
      <c r="K19" s="30" t="e">
        <f t="shared" si="2"/>
        <v>#DIV/0!</v>
      </c>
      <c r="L19" s="22"/>
      <c r="M19" s="30">
        <f t="shared" si="0"/>
        <v>0</v>
      </c>
      <c r="N19" s="17"/>
      <c r="O19" s="30">
        <f t="shared" si="3"/>
        <v>0</v>
      </c>
      <c r="P19" s="30" t="e">
        <f t="shared" si="1"/>
        <v>#DIV/0!</v>
      </c>
      <c r="Q19" s="15"/>
    </row>
    <row r="20" spans="1:17" s="18" customFormat="1" ht="27" customHeight="1" x14ac:dyDescent="0.2">
      <c r="A20" s="10">
        <v>10</v>
      </c>
      <c r="B20" s="11"/>
      <c r="C20" s="21"/>
      <c r="D20" s="21"/>
      <c r="E20" s="21"/>
      <c r="F20" s="21"/>
      <c r="G20" s="13"/>
      <c r="H20" s="13"/>
      <c r="I20" s="13"/>
      <c r="J20" s="16"/>
      <c r="K20" s="30" t="e">
        <f t="shared" si="2"/>
        <v>#DIV/0!</v>
      </c>
      <c r="L20" s="6"/>
      <c r="M20" s="30">
        <f t="shared" si="0"/>
        <v>0</v>
      </c>
      <c r="N20" s="17"/>
      <c r="O20" s="30">
        <f t="shared" si="3"/>
        <v>0</v>
      </c>
      <c r="P20" s="30" t="e">
        <f t="shared" si="1"/>
        <v>#DIV/0!</v>
      </c>
      <c r="Q20" s="15"/>
    </row>
    <row r="21" spans="1:17" s="18" customFormat="1" ht="27" customHeight="1" x14ac:dyDescent="0.2">
      <c r="A21" s="10">
        <v>11</v>
      </c>
      <c r="B21" s="11"/>
      <c r="C21" s="19"/>
      <c r="D21" s="19"/>
      <c r="E21" s="19"/>
      <c r="F21" s="19"/>
      <c r="G21" s="13"/>
      <c r="H21" s="13"/>
      <c r="I21" s="13"/>
      <c r="J21" s="16"/>
      <c r="K21" s="30" t="e">
        <f t="shared" si="2"/>
        <v>#DIV/0!</v>
      </c>
      <c r="L21" s="6"/>
      <c r="M21" s="30">
        <f t="shared" si="0"/>
        <v>0</v>
      </c>
      <c r="N21" s="17"/>
      <c r="O21" s="30">
        <f t="shared" si="3"/>
        <v>0</v>
      </c>
      <c r="P21" s="30" t="e">
        <f t="shared" si="1"/>
        <v>#DIV/0!</v>
      </c>
      <c r="Q21" s="15"/>
    </row>
    <row r="22" spans="1:17" s="18" customFormat="1" ht="27" customHeight="1" x14ac:dyDescent="0.2">
      <c r="A22" s="10">
        <v>12</v>
      </c>
      <c r="B22" s="11"/>
      <c r="C22" s="12"/>
      <c r="D22" s="12"/>
      <c r="E22" s="12"/>
      <c r="F22" s="12"/>
      <c r="G22" s="13"/>
      <c r="H22" s="13"/>
      <c r="I22" s="13"/>
      <c r="J22" s="16"/>
      <c r="K22" s="30" t="e">
        <f t="shared" si="2"/>
        <v>#DIV/0!</v>
      </c>
      <c r="L22" s="6"/>
      <c r="M22" s="30">
        <f t="shared" si="0"/>
        <v>0</v>
      </c>
      <c r="N22" s="17"/>
      <c r="O22" s="30">
        <f t="shared" si="3"/>
        <v>0</v>
      </c>
      <c r="P22" s="30" t="e">
        <f t="shared" si="1"/>
        <v>#DIV/0!</v>
      </c>
      <c r="Q22" s="15"/>
    </row>
    <row r="23" spans="1:17" s="18" customFormat="1" ht="27" customHeight="1" x14ac:dyDescent="0.2">
      <c r="A23" s="10">
        <v>13</v>
      </c>
      <c r="B23" s="11"/>
      <c r="C23" s="19"/>
      <c r="D23" s="19"/>
      <c r="E23" s="19"/>
      <c r="F23" s="19"/>
      <c r="G23" s="13"/>
      <c r="H23" s="13"/>
      <c r="I23" s="13"/>
      <c r="J23" s="16"/>
      <c r="K23" s="30" t="e">
        <f t="shared" si="2"/>
        <v>#DIV/0!</v>
      </c>
      <c r="L23" s="6"/>
      <c r="M23" s="30">
        <f t="shared" si="0"/>
        <v>0</v>
      </c>
      <c r="N23" s="17"/>
      <c r="O23" s="30">
        <f t="shared" si="3"/>
        <v>0</v>
      </c>
      <c r="P23" s="30" t="e">
        <f t="shared" si="1"/>
        <v>#DIV/0!</v>
      </c>
      <c r="Q23" s="15"/>
    </row>
    <row r="24" spans="1:17" s="18" customFormat="1" ht="27" customHeight="1" x14ac:dyDescent="0.2">
      <c r="A24" s="10">
        <v>14</v>
      </c>
      <c r="B24" s="11"/>
      <c r="C24" s="19"/>
      <c r="D24" s="19"/>
      <c r="E24" s="19"/>
      <c r="F24" s="19"/>
      <c r="G24" s="13"/>
      <c r="H24" s="13"/>
      <c r="I24" s="13"/>
      <c r="J24" s="16"/>
      <c r="K24" s="30" t="e">
        <f t="shared" si="2"/>
        <v>#DIV/0!</v>
      </c>
      <c r="L24" s="6"/>
      <c r="M24" s="30">
        <f t="shared" si="0"/>
        <v>0</v>
      </c>
      <c r="N24" s="17"/>
      <c r="O24" s="30">
        <f t="shared" si="3"/>
        <v>0</v>
      </c>
      <c r="P24" s="30" t="e">
        <f t="shared" si="1"/>
        <v>#DIV/0!</v>
      </c>
      <c r="Q24" s="15"/>
    </row>
    <row r="25" spans="1:17" s="18" customFormat="1" ht="27" customHeight="1" x14ac:dyDescent="0.2">
      <c r="A25" s="10">
        <v>15</v>
      </c>
      <c r="B25" s="11"/>
      <c r="C25" s="19"/>
      <c r="D25" s="19"/>
      <c r="E25" s="19"/>
      <c r="F25" s="19"/>
      <c r="G25" s="13"/>
      <c r="H25" s="13"/>
      <c r="I25" s="13"/>
      <c r="J25" s="16"/>
      <c r="K25" s="30" t="e">
        <f t="shared" si="2"/>
        <v>#DIV/0!</v>
      </c>
      <c r="L25" s="6"/>
      <c r="M25" s="30">
        <f t="shared" si="0"/>
        <v>0</v>
      </c>
      <c r="N25" s="17"/>
      <c r="O25" s="30">
        <f t="shared" si="3"/>
        <v>0</v>
      </c>
      <c r="P25" s="30" t="e">
        <f t="shared" si="1"/>
        <v>#DIV/0!</v>
      </c>
      <c r="Q25" s="15"/>
    </row>
    <row r="26" spans="1:17" s="18" customFormat="1" ht="27" customHeight="1" x14ac:dyDescent="0.2">
      <c r="A26" s="10">
        <v>16</v>
      </c>
      <c r="B26" s="11"/>
      <c r="C26" s="19"/>
      <c r="D26" s="19"/>
      <c r="E26" s="19"/>
      <c r="F26" s="19"/>
      <c r="G26" s="13"/>
      <c r="H26" s="13"/>
      <c r="I26" s="13"/>
      <c r="J26" s="16"/>
      <c r="K26" s="30" t="e">
        <f t="shared" si="2"/>
        <v>#DIV/0!</v>
      </c>
      <c r="L26" s="6"/>
      <c r="M26" s="30">
        <f t="shared" si="0"/>
        <v>0</v>
      </c>
      <c r="N26" s="17"/>
      <c r="O26" s="30">
        <f t="shared" si="3"/>
        <v>0</v>
      </c>
      <c r="P26" s="30" t="e">
        <f t="shared" si="1"/>
        <v>#DIV/0!</v>
      </c>
      <c r="Q26" s="15"/>
    </row>
    <row r="27" spans="1:17" s="18" customFormat="1" ht="27" customHeight="1" x14ac:dyDescent="0.2">
      <c r="A27" s="10">
        <v>17</v>
      </c>
      <c r="B27" s="11"/>
      <c r="C27" s="19"/>
      <c r="D27" s="19"/>
      <c r="E27" s="19"/>
      <c r="F27" s="19"/>
      <c r="G27" s="13"/>
      <c r="H27" s="13"/>
      <c r="I27" s="13"/>
      <c r="J27" s="16"/>
      <c r="K27" s="30" t="e">
        <f t="shared" si="2"/>
        <v>#DIV/0!</v>
      </c>
      <c r="L27" s="6"/>
      <c r="M27" s="30">
        <f t="shared" si="0"/>
        <v>0</v>
      </c>
      <c r="N27" s="17"/>
      <c r="O27" s="30">
        <f t="shared" si="3"/>
        <v>0</v>
      </c>
      <c r="P27" s="30" t="e">
        <f t="shared" si="1"/>
        <v>#DIV/0!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x14ac:dyDescent="0.2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sheetProtection formatCells="0" formatRows="0" insertRows="0" deleteRows="0" autoFilter="0"/>
  <protectedRanges>
    <protectedRange password="CA9C" sqref="L10:L61" name="Диапазон2_1_1_1"/>
    <protectedRange password="CA9C" sqref="B17:J61 B11:F16 I11:J16" name="Диапазон1_1_1_1"/>
    <protectedRange password="CA9C" sqref="H11:H12" name="Диапазон1_1_1_1_1"/>
    <protectedRange password="CA9C" sqref="H13:H14" name="Диапазон1_1_1_1_2"/>
    <protectedRange password="CA9C" sqref="H15" name="Диапазон1_1_1_1_5"/>
    <protectedRange password="CA9C" sqref="H16" name="Диапазон1_1_1_1_5_1"/>
    <protectedRange password="CA9C" sqref="G11:G16" name="Диапазон1_1_1_1_3_1"/>
  </protectedRanges>
  <mergeCells count="6">
    <mergeCell ref="P6:P8"/>
    <mergeCell ref="Q6:Q10"/>
    <mergeCell ref="A1:Q1"/>
    <mergeCell ref="J6:K7"/>
    <mergeCell ref="L6:M7"/>
    <mergeCell ref="N6:O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8"/>
  <sheetViews>
    <sheetView zoomScale="90" workbookViewId="0">
      <selection activeCell="H11" sqref="H11:H18"/>
    </sheetView>
  </sheetViews>
  <sheetFormatPr defaultColWidth="9.140625" defaultRowHeight="15.75" x14ac:dyDescent="0.25"/>
  <cols>
    <col min="1" max="1" width="4.140625" style="36" customWidth="1"/>
    <col min="2" max="2" width="6.85546875" style="36" customWidth="1"/>
    <col min="3" max="3" width="13.28515625" style="36" customWidth="1"/>
    <col min="4" max="4" width="11.7109375" style="36" customWidth="1"/>
    <col min="5" max="5" width="15.7109375" style="36" customWidth="1"/>
    <col min="6" max="6" width="10.7109375" style="36" customWidth="1"/>
    <col min="7" max="7" width="30" style="2" customWidth="1"/>
    <col min="8" max="8" width="32.7109375" style="2" customWidth="1"/>
    <col min="9" max="9" width="10.28515625" style="2" customWidth="1"/>
    <col min="10" max="10" width="9.140625" style="3"/>
    <col min="11" max="11" width="9.7109375" style="3" customWidth="1"/>
    <col min="12" max="12" width="8.140625" style="3" customWidth="1"/>
    <col min="13" max="13" width="9.7109375" style="3" customWidth="1"/>
    <col min="14" max="14" width="7.85546875" style="3" customWidth="1"/>
    <col min="15" max="15" width="9.7109375" style="4" customWidth="1"/>
    <col min="16" max="16" width="10.5703125" style="3" customWidth="1"/>
    <col min="17" max="17" width="11.140625" style="1" customWidth="1"/>
    <col min="18" max="16384" width="9.140625" style="1"/>
  </cols>
  <sheetData>
    <row r="1" spans="1:18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8" ht="16.5" thickBot="1" x14ac:dyDescent="0.3">
      <c r="A2" s="1" t="s">
        <v>21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x14ac:dyDescent="0.25">
      <c r="A3" s="1" t="s">
        <v>34</v>
      </c>
      <c r="B3" s="1"/>
      <c r="C3" s="1"/>
      <c r="D3" s="1"/>
      <c r="E3" s="1"/>
      <c r="F3" s="1"/>
      <c r="J3" s="25" t="s">
        <v>46</v>
      </c>
      <c r="K3" s="26"/>
      <c r="L3" s="26"/>
      <c r="M3" s="26"/>
      <c r="N3" s="26"/>
      <c r="O3" s="26"/>
      <c r="P3" s="26"/>
      <c r="Q3" s="27"/>
    </row>
    <row r="4" spans="1:18" ht="16.5" thickBot="1" x14ac:dyDescent="0.3">
      <c r="A4" s="1" t="s">
        <v>15</v>
      </c>
      <c r="B4" s="1"/>
      <c r="C4" s="1"/>
      <c r="D4" s="1"/>
      <c r="E4" s="1"/>
      <c r="F4" s="1"/>
      <c r="G4" s="5"/>
      <c r="H4" s="5"/>
      <c r="I4" s="5"/>
      <c r="J4" s="24"/>
      <c r="K4" s="24"/>
      <c r="L4" s="24"/>
      <c r="M4" s="24"/>
      <c r="N4" s="5"/>
      <c r="O4" s="5"/>
      <c r="P4" s="5"/>
      <c r="Q4" s="3"/>
    </row>
    <row r="5" spans="1:18" ht="16.5" thickBot="1" x14ac:dyDescent="0.3">
      <c r="A5" s="50" t="s">
        <v>26</v>
      </c>
      <c r="B5" s="50"/>
      <c r="C5" s="50"/>
      <c r="D5" s="50"/>
      <c r="E5" s="50"/>
      <c r="F5" s="50"/>
      <c r="G5" s="50"/>
      <c r="H5" s="51"/>
      <c r="I5" s="51"/>
      <c r="J5" s="25" t="s">
        <v>45</v>
      </c>
      <c r="K5" s="26"/>
      <c r="L5" s="26"/>
      <c r="M5" s="26"/>
      <c r="N5" s="26"/>
      <c r="O5" s="26"/>
      <c r="P5" s="26"/>
      <c r="Q5" s="28"/>
    </row>
    <row r="6" spans="1:18" s="36" customFormat="1" ht="45" customHeight="1" x14ac:dyDescent="0.25">
      <c r="A6" s="55" t="s">
        <v>1</v>
      </c>
      <c r="B6" s="55" t="s">
        <v>10</v>
      </c>
      <c r="C6" s="55" t="s">
        <v>12</v>
      </c>
      <c r="D6" s="55" t="s">
        <v>13</v>
      </c>
      <c r="E6" s="55" t="s">
        <v>14</v>
      </c>
      <c r="F6" s="38" t="s">
        <v>28</v>
      </c>
      <c r="G6" s="52" t="s">
        <v>9</v>
      </c>
      <c r="H6" s="42" t="s">
        <v>30</v>
      </c>
      <c r="I6" s="42" t="s">
        <v>2</v>
      </c>
      <c r="J6" s="69" t="s">
        <v>20</v>
      </c>
      <c r="K6" s="70"/>
      <c r="L6" s="70" t="s">
        <v>11</v>
      </c>
      <c r="M6" s="70"/>
      <c r="N6" s="70" t="s">
        <v>3</v>
      </c>
      <c r="O6" s="70"/>
      <c r="P6" s="71" t="s">
        <v>16</v>
      </c>
      <c r="Q6" s="67" t="s">
        <v>5</v>
      </c>
    </row>
    <row r="7" spans="1:18" s="36" customFormat="1" ht="31.5" x14ac:dyDescent="0.25">
      <c r="A7" s="56"/>
      <c r="B7" s="56"/>
      <c r="C7" s="56"/>
      <c r="D7" s="56"/>
      <c r="E7" s="56"/>
      <c r="F7" s="39" t="s">
        <v>29</v>
      </c>
      <c r="G7" s="53"/>
      <c r="H7" s="43"/>
      <c r="I7" s="43"/>
      <c r="J7" s="69"/>
      <c r="K7" s="70"/>
      <c r="L7" s="70"/>
      <c r="M7" s="70"/>
      <c r="N7" s="70"/>
      <c r="O7" s="70"/>
      <c r="P7" s="71"/>
      <c r="Q7" s="68"/>
    </row>
    <row r="8" spans="1:18" s="36" customFormat="1" ht="25.5" x14ac:dyDescent="0.25">
      <c r="A8" s="56"/>
      <c r="B8" s="56"/>
      <c r="C8" s="56"/>
      <c r="D8" s="56"/>
      <c r="E8" s="56"/>
      <c r="F8" s="39"/>
      <c r="G8" s="53"/>
      <c r="H8" s="43"/>
      <c r="I8" s="43"/>
      <c r="J8" s="44" t="s">
        <v>6</v>
      </c>
      <c r="K8" s="41" t="s">
        <v>7</v>
      </c>
      <c r="L8" s="6" t="s">
        <v>8</v>
      </c>
      <c r="M8" s="41" t="s">
        <v>7</v>
      </c>
      <c r="N8" s="6" t="s">
        <v>4</v>
      </c>
      <c r="O8" s="31" t="s">
        <v>7</v>
      </c>
      <c r="P8" s="71"/>
      <c r="Q8" s="68"/>
    </row>
    <row r="9" spans="1:18" s="36" customFormat="1" ht="16.5" thickBot="1" x14ac:dyDescent="0.3">
      <c r="A9" s="57"/>
      <c r="B9" s="57"/>
      <c r="C9" s="57"/>
      <c r="D9" s="57"/>
      <c r="E9" s="57"/>
      <c r="F9" s="40"/>
      <c r="G9" s="54"/>
      <c r="H9" s="43"/>
      <c r="I9" s="43"/>
      <c r="J9" s="45"/>
      <c r="K9" s="41" t="s">
        <v>19</v>
      </c>
      <c r="L9" s="7"/>
      <c r="M9" s="41" t="s">
        <v>19</v>
      </c>
      <c r="N9" s="7"/>
      <c r="O9" s="41" t="s">
        <v>18</v>
      </c>
      <c r="P9" s="41" t="s">
        <v>17</v>
      </c>
      <c r="Q9" s="68"/>
    </row>
    <row r="10" spans="1:18" s="36" customFormat="1" ht="16.149999999999999" customHeight="1" thickBot="1" x14ac:dyDescent="0.3">
      <c r="A10" s="58" t="s">
        <v>37</v>
      </c>
      <c r="B10" s="59"/>
      <c r="C10" s="59"/>
      <c r="D10" s="59"/>
      <c r="E10" s="59"/>
      <c r="F10" s="59"/>
      <c r="G10" s="59"/>
      <c r="H10" s="48"/>
      <c r="I10" s="48"/>
      <c r="J10" s="49">
        <v>56.1</v>
      </c>
      <c r="K10" s="32"/>
      <c r="L10" s="8">
        <v>9.8000000000000007</v>
      </c>
      <c r="M10" s="33"/>
      <c r="N10" s="9">
        <v>54</v>
      </c>
      <c r="O10" s="34"/>
      <c r="P10" s="35"/>
      <c r="Q10" s="68"/>
      <c r="R10" s="37"/>
    </row>
    <row r="11" spans="1:18" s="36" customFormat="1" ht="27" customHeight="1" x14ac:dyDescent="0.25">
      <c r="A11" s="10">
        <v>1</v>
      </c>
      <c r="B11" s="11"/>
      <c r="C11" s="72" t="s">
        <v>96</v>
      </c>
      <c r="D11" s="72" t="s">
        <v>97</v>
      </c>
      <c r="E11" s="72" t="s">
        <v>109</v>
      </c>
      <c r="F11" s="60">
        <v>39228</v>
      </c>
      <c r="G11" s="46" t="s">
        <v>186</v>
      </c>
      <c r="H11" s="77" t="s">
        <v>58</v>
      </c>
      <c r="I11" s="13">
        <v>11</v>
      </c>
      <c r="J11" s="16">
        <v>56.4</v>
      </c>
      <c r="K11" s="47">
        <f>40*$J$10/J11</f>
        <v>39.787234042553195</v>
      </c>
      <c r="L11" s="6">
        <v>9.8000000000000007</v>
      </c>
      <c r="M11" s="30">
        <f>40*L11/$L$10</f>
        <v>40</v>
      </c>
      <c r="N11" s="14">
        <v>48</v>
      </c>
      <c r="O11" s="30">
        <f>20*N11/$N$10</f>
        <v>17.777777777777779</v>
      </c>
      <c r="P11" s="30">
        <f>K11+M11+O11</f>
        <v>97.565011820330966</v>
      </c>
      <c r="Q11" s="65" t="s">
        <v>180</v>
      </c>
    </row>
    <row r="12" spans="1:18" s="36" customFormat="1" ht="27" customHeight="1" x14ac:dyDescent="0.25">
      <c r="A12" s="10">
        <v>2</v>
      </c>
      <c r="B12" s="11"/>
      <c r="C12" s="73" t="s">
        <v>98</v>
      </c>
      <c r="D12" s="73" t="s">
        <v>99</v>
      </c>
      <c r="E12" s="73" t="s">
        <v>110</v>
      </c>
      <c r="F12" s="61">
        <v>39869</v>
      </c>
      <c r="G12" s="46" t="s">
        <v>186</v>
      </c>
      <c r="H12" s="77" t="s">
        <v>58</v>
      </c>
      <c r="I12" s="13">
        <v>9</v>
      </c>
      <c r="J12" s="16">
        <v>56.1</v>
      </c>
      <c r="K12" s="30">
        <f>40*$J$10/J12</f>
        <v>40</v>
      </c>
      <c r="L12" s="6">
        <v>8.1</v>
      </c>
      <c r="M12" s="30">
        <f t="shared" ref="M12:M61" si="0">40*L12/$L$10</f>
        <v>33.061224489795919</v>
      </c>
      <c r="N12" s="17">
        <v>20</v>
      </c>
      <c r="O12" s="30">
        <f>20*N12/$N$10</f>
        <v>7.4074074074074074</v>
      </c>
      <c r="P12" s="30">
        <f t="shared" ref="P12:P61" si="1">K12+M12+O12</f>
        <v>80.468631897203323</v>
      </c>
      <c r="Q12" s="65" t="s">
        <v>181</v>
      </c>
    </row>
    <row r="13" spans="1:18" s="36" customFormat="1" ht="27" customHeight="1" x14ac:dyDescent="0.25">
      <c r="A13" s="10">
        <v>3</v>
      </c>
      <c r="B13" s="11"/>
      <c r="C13" s="72" t="s">
        <v>100</v>
      </c>
      <c r="D13" s="72" t="s">
        <v>101</v>
      </c>
      <c r="E13" s="72" t="s">
        <v>110</v>
      </c>
      <c r="F13" s="60">
        <v>40064</v>
      </c>
      <c r="G13" s="46" t="s">
        <v>186</v>
      </c>
      <c r="H13" s="77" t="s">
        <v>58</v>
      </c>
      <c r="I13" s="13">
        <v>9</v>
      </c>
      <c r="J13" s="16">
        <v>60.2</v>
      </c>
      <c r="K13" s="30">
        <f>40*$J$10/J13</f>
        <v>37.275747508305649</v>
      </c>
      <c r="L13" s="6">
        <v>9.1999999999999993</v>
      </c>
      <c r="M13" s="30">
        <f>40*L13/$L$10</f>
        <v>37.551020408163261</v>
      </c>
      <c r="N13" s="17">
        <v>38</v>
      </c>
      <c r="O13" s="30">
        <f>20*N13/$N$10</f>
        <v>14.074074074074074</v>
      </c>
      <c r="P13" s="30">
        <f t="shared" si="1"/>
        <v>88.900841990542986</v>
      </c>
      <c r="Q13" s="65" t="s">
        <v>181</v>
      </c>
    </row>
    <row r="14" spans="1:18" s="36" customFormat="1" ht="27" customHeight="1" x14ac:dyDescent="0.25">
      <c r="A14" s="10">
        <v>4</v>
      </c>
      <c r="B14" s="11"/>
      <c r="C14" s="72" t="s">
        <v>102</v>
      </c>
      <c r="D14" s="72" t="s">
        <v>103</v>
      </c>
      <c r="E14" s="72" t="s">
        <v>111</v>
      </c>
      <c r="F14" s="60">
        <v>39885</v>
      </c>
      <c r="G14" s="46" t="s">
        <v>186</v>
      </c>
      <c r="H14" s="77" t="s">
        <v>58</v>
      </c>
      <c r="I14" s="13">
        <v>9</v>
      </c>
      <c r="J14" s="16">
        <v>69.3</v>
      </c>
      <c r="K14" s="30">
        <f t="shared" ref="K14:K61" si="2">40*$J$10/J14</f>
        <v>32.38095238095238</v>
      </c>
      <c r="L14" s="6">
        <v>7.8</v>
      </c>
      <c r="M14" s="30">
        <f t="shared" si="0"/>
        <v>31.836734693877549</v>
      </c>
      <c r="N14" s="17">
        <v>18</v>
      </c>
      <c r="O14" s="30">
        <f t="shared" ref="O14:O61" si="3">20*N14/$N$10</f>
        <v>6.666666666666667</v>
      </c>
      <c r="P14" s="30">
        <f t="shared" si="1"/>
        <v>70.884353741496597</v>
      </c>
      <c r="Q14" s="15"/>
    </row>
    <row r="15" spans="1:18" s="18" customFormat="1" ht="27" customHeight="1" x14ac:dyDescent="0.2">
      <c r="A15" s="10">
        <v>5</v>
      </c>
      <c r="B15" s="11"/>
      <c r="C15" s="77" t="s">
        <v>104</v>
      </c>
      <c r="D15" s="77" t="s">
        <v>105</v>
      </c>
      <c r="E15" s="77" t="s">
        <v>112</v>
      </c>
      <c r="F15" s="62">
        <v>40020</v>
      </c>
      <c r="G15" s="46" t="s">
        <v>186</v>
      </c>
      <c r="H15" s="77" t="s">
        <v>58</v>
      </c>
      <c r="I15" s="13">
        <v>9</v>
      </c>
      <c r="J15" s="16">
        <v>77.599999999999994</v>
      </c>
      <c r="K15" s="30">
        <f t="shared" si="2"/>
        <v>28.91752577319588</v>
      </c>
      <c r="L15" s="6">
        <v>8.5</v>
      </c>
      <c r="M15" s="30">
        <f t="shared" si="0"/>
        <v>34.693877551020407</v>
      </c>
      <c r="N15" s="17">
        <v>25</v>
      </c>
      <c r="O15" s="30">
        <f t="shared" si="3"/>
        <v>9.2592592592592595</v>
      </c>
      <c r="P15" s="30">
        <f t="shared" si="1"/>
        <v>72.870662583475536</v>
      </c>
      <c r="Q15" s="15"/>
    </row>
    <row r="16" spans="1:18" s="18" customFormat="1" ht="27" customHeight="1" x14ac:dyDescent="0.2">
      <c r="A16" s="10">
        <v>6</v>
      </c>
      <c r="B16" s="11"/>
      <c r="C16" s="74" t="s">
        <v>106</v>
      </c>
      <c r="D16" s="74" t="s">
        <v>103</v>
      </c>
      <c r="E16" s="74" t="s">
        <v>112</v>
      </c>
      <c r="F16" s="63">
        <v>40167</v>
      </c>
      <c r="G16" s="46" t="s">
        <v>186</v>
      </c>
      <c r="H16" s="77" t="s">
        <v>58</v>
      </c>
      <c r="I16" s="13">
        <v>9</v>
      </c>
      <c r="J16" s="16">
        <v>69</v>
      </c>
      <c r="K16" s="30">
        <f>40*$J$10/J16</f>
        <v>32.521739130434781</v>
      </c>
      <c r="L16" s="6">
        <v>8.5</v>
      </c>
      <c r="M16" s="30">
        <f>40*L16/$L$10</f>
        <v>34.693877551020407</v>
      </c>
      <c r="N16" s="17">
        <v>8</v>
      </c>
      <c r="O16" s="30">
        <f t="shared" si="3"/>
        <v>2.9629629629629628</v>
      </c>
      <c r="P16" s="30">
        <f t="shared" si="1"/>
        <v>70.17857964441815</v>
      </c>
      <c r="Q16" s="15"/>
    </row>
    <row r="17" spans="1:17" s="18" customFormat="1" ht="27" customHeight="1" x14ac:dyDescent="0.2">
      <c r="A17" s="10">
        <v>7</v>
      </c>
      <c r="B17" s="11"/>
      <c r="C17" s="75" t="s">
        <v>107</v>
      </c>
      <c r="D17" s="75" t="s">
        <v>105</v>
      </c>
      <c r="E17" s="72" t="s">
        <v>108</v>
      </c>
      <c r="F17" s="60">
        <v>39385</v>
      </c>
      <c r="G17" s="46" t="s">
        <v>186</v>
      </c>
      <c r="H17" s="77" t="s">
        <v>58</v>
      </c>
      <c r="I17" s="13">
        <v>11</v>
      </c>
      <c r="J17" s="16">
        <v>61</v>
      </c>
      <c r="K17" s="30">
        <f>40*$J$10/J17</f>
        <v>36.786885245901637</v>
      </c>
      <c r="L17" s="6">
        <v>8</v>
      </c>
      <c r="M17" s="30">
        <f t="shared" si="0"/>
        <v>32.653061224489797</v>
      </c>
      <c r="N17" s="17">
        <v>11</v>
      </c>
      <c r="O17" s="30">
        <f t="shared" si="3"/>
        <v>4.0740740740740744</v>
      </c>
      <c r="P17" s="30">
        <f t="shared" si="1"/>
        <v>73.514020544465509</v>
      </c>
      <c r="Q17" s="15"/>
    </row>
    <row r="18" spans="1:17" s="18" customFormat="1" ht="27" customHeight="1" x14ac:dyDescent="0.2">
      <c r="A18" s="10">
        <v>8</v>
      </c>
      <c r="B18" s="11"/>
      <c r="C18" s="76" t="s">
        <v>69</v>
      </c>
      <c r="D18" s="76" t="s">
        <v>179</v>
      </c>
      <c r="E18" s="76" t="s">
        <v>121</v>
      </c>
      <c r="F18" s="64">
        <v>39538</v>
      </c>
      <c r="G18" s="46" t="s">
        <v>186</v>
      </c>
      <c r="H18" s="77" t="s">
        <v>144</v>
      </c>
      <c r="I18" s="13">
        <v>10</v>
      </c>
      <c r="J18" s="16">
        <v>104.7</v>
      </c>
      <c r="K18" s="30">
        <f t="shared" si="2"/>
        <v>21.432664756446989</v>
      </c>
      <c r="L18" s="6">
        <v>7.4</v>
      </c>
      <c r="M18" s="30">
        <f t="shared" si="0"/>
        <v>30.204081632653057</v>
      </c>
      <c r="N18" s="17">
        <v>27</v>
      </c>
      <c r="O18" s="30">
        <f t="shared" si="3"/>
        <v>10</v>
      </c>
      <c r="P18" s="30">
        <f t="shared" si="1"/>
        <v>61.636746389100047</v>
      </c>
      <c r="Q18" s="15"/>
    </row>
    <row r="19" spans="1:17" s="18" customFormat="1" ht="27" customHeight="1" x14ac:dyDescent="0.2">
      <c r="A19" s="10">
        <v>9</v>
      </c>
      <c r="B19" s="11"/>
      <c r="C19" s="13"/>
      <c r="D19" s="13"/>
      <c r="E19" s="13"/>
      <c r="F19" s="13"/>
      <c r="G19" s="13"/>
      <c r="H19" s="13"/>
      <c r="I19" s="13"/>
      <c r="J19" s="16"/>
      <c r="K19" s="30" t="e">
        <f t="shared" si="2"/>
        <v>#DIV/0!</v>
      </c>
      <c r="L19" s="22"/>
      <c r="M19" s="30">
        <f t="shared" si="0"/>
        <v>0</v>
      </c>
      <c r="N19" s="17"/>
      <c r="O19" s="30">
        <f t="shared" si="3"/>
        <v>0</v>
      </c>
      <c r="P19" s="30" t="e">
        <f t="shared" si="1"/>
        <v>#DIV/0!</v>
      </c>
      <c r="Q19" s="15"/>
    </row>
    <row r="20" spans="1:17" s="18" customFormat="1" ht="27" customHeight="1" x14ac:dyDescent="0.2">
      <c r="A20" s="10">
        <v>10</v>
      </c>
      <c r="B20" s="11"/>
      <c r="C20" s="21"/>
      <c r="D20" s="21"/>
      <c r="E20" s="21"/>
      <c r="F20" s="21"/>
      <c r="G20" s="13"/>
      <c r="H20" s="13"/>
      <c r="I20" s="13"/>
      <c r="J20" s="16"/>
      <c r="K20" s="30" t="e">
        <f t="shared" si="2"/>
        <v>#DIV/0!</v>
      </c>
      <c r="L20" s="6"/>
      <c r="M20" s="30">
        <f t="shared" si="0"/>
        <v>0</v>
      </c>
      <c r="N20" s="17"/>
      <c r="O20" s="30">
        <f t="shared" si="3"/>
        <v>0</v>
      </c>
      <c r="P20" s="30" t="e">
        <f t="shared" si="1"/>
        <v>#DIV/0!</v>
      </c>
      <c r="Q20" s="15"/>
    </row>
    <row r="21" spans="1:17" s="18" customFormat="1" ht="27" customHeight="1" x14ac:dyDescent="0.2">
      <c r="A21" s="10">
        <v>11</v>
      </c>
      <c r="B21" s="11"/>
      <c r="C21" s="19"/>
      <c r="D21" s="19"/>
      <c r="E21" s="19"/>
      <c r="F21" s="19"/>
      <c r="G21" s="13"/>
      <c r="H21" s="13"/>
      <c r="I21" s="13"/>
      <c r="J21" s="16"/>
      <c r="K21" s="30" t="e">
        <f t="shared" si="2"/>
        <v>#DIV/0!</v>
      </c>
      <c r="L21" s="6"/>
      <c r="M21" s="30">
        <f t="shared" si="0"/>
        <v>0</v>
      </c>
      <c r="N21" s="17"/>
      <c r="O21" s="30">
        <f t="shared" si="3"/>
        <v>0</v>
      </c>
      <c r="P21" s="30" t="e">
        <f t="shared" si="1"/>
        <v>#DIV/0!</v>
      </c>
      <c r="Q21" s="15"/>
    </row>
    <row r="22" spans="1:17" s="18" customFormat="1" ht="27" customHeight="1" x14ac:dyDescent="0.2">
      <c r="A22" s="10">
        <v>12</v>
      </c>
      <c r="B22" s="11"/>
      <c r="C22" s="12"/>
      <c r="D22" s="12"/>
      <c r="E22" s="12"/>
      <c r="F22" s="12"/>
      <c r="G22" s="13"/>
      <c r="H22" s="13"/>
      <c r="I22" s="13"/>
      <c r="J22" s="16"/>
      <c r="K22" s="30" t="e">
        <f t="shared" si="2"/>
        <v>#DIV/0!</v>
      </c>
      <c r="L22" s="6"/>
      <c r="M22" s="30">
        <f t="shared" si="0"/>
        <v>0</v>
      </c>
      <c r="N22" s="17"/>
      <c r="O22" s="30">
        <f t="shared" si="3"/>
        <v>0</v>
      </c>
      <c r="P22" s="30" t="e">
        <f t="shared" si="1"/>
        <v>#DIV/0!</v>
      </c>
      <c r="Q22" s="15"/>
    </row>
    <row r="23" spans="1:17" s="18" customFormat="1" ht="27" customHeight="1" x14ac:dyDescent="0.2">
      <c r="A23" s="10">
        <v>13</v>
      </c>
      <c r="B23" s="11"/>
      <c r="C23" s="19"/>
      <c r="D23" s="19"/>
      <c r="E23" s="19"/>
      <c r="F23" s="19"/>
      <c r="G23" s="13"/>
      <c r="H23" s="13"/>
      <c r="I23" s="13"/>
      <c r="J23" s="16"/>
      <c r="K23" s="30" t="e">
        <f t="shared" si="2"/>
        <v>#DIV/0!</v>
      </c>
      <c r="L23" s="6"/>
      <c r="M23" s="30">
        <f t="shared" si="0"/>
        <v>0</v>
      </c>
      <c r="N23" s="17"/>
      <c r="O23" s="30">
        <f t="shared" si="3"/>
        <v>0</v>
      </c>
      <c r="P23" s="30" t="e">
        <f t="shared" si="1"/>
        <v>#DIV/0!</v>
      </c>
      <c r="Q23" s="15"/>
    </row>
    <row r="24" spans="1:17" s="18" customFormat="1" ht="27" customHeight="1" x14ac:dyDescent="0.2">
      <c r="A24" s="10">
        <v>14</v>
      </c>
      <c r="B24" s="11"/>
      <c r="C24" s="19"/>
      <c r="D24" s="19"/>
      <c r="E24" s="19"/>
      <c r="F24" s="19"/>
      <c r="G24" s="13"/>
      <c r="H24" s="13"/>
      <c r="I24" s="13"/>
      <c r="J24" s="16"/>
      <c r="K24" s="30" t="e">
        <f t="shared" si="2"/>
        <v>#DIV/0!</v>
      </c>
      <c r="L24" s="6"/>
      <c r="M24" s="30">
        <f t="shared" si="0"/>
        <v>0</v>
      </c>
      <c r="N24" s="17"/>
      <c r="O24" s="30">
        <f t="shared" si="3"/>
        <v>0</v>
      </c>
      <c r="P24" s="30" t="e">
        <f t="shared" si="1"/>
        <v>#DIV/0!</v>
      </c>
      <c r="Q24" s="15"/>
    </row>
    <row r="25" spans="1:17" s="18" customFormat="1" ht="27" customHeight="1" x14ac:dyDescent="0.2">
      <c r="A25" s="10">
        <v>15</v>
      </c>
      <c r="B25" s="11"/>
      <c r="C25" s="19"/>
      <c r="D25" s="19"/>
      <c r="E25" s="19"/>
      <c r="F25" s="19"/>
      <c r="G25" s="13"/>
      <c r="H25" s="13"/>
      <c r="I25" s="13"/>
      <c r="J25" s="16"/>
      <c r="K25" s="30" t="e">
        <f t="shared" si="2"/>
        <v>#DIV/0!</v>
      </c>
      <c r="L25" s="6"/>
      <c r="M25" s="30">
        <f t="shared" si="0"/>
        <v>0</v>
      </c>
      <c r="N25" s="17"/>
      <c r="O25" s="30">
        <f t="shared" si="3"/>
        <v>0</v>
      </c>
      <c r="P25" s="30" t="e">
        <f t="shared" si="1"/>
        <v>#DIV/0!</v>
      </c>
      <c r="Q25" s="15"/>
    </row>
    <row r="26" spans="1:17" s="18" customFormat="1" ht="27" customHeight="1" x14ac:dyDescent="0.2">
      <c r="A26" s="10">
        <v>16</v>
      </c>
      <c r="B26" s="11"/>
      <c r="C26" s="19"/>
      <c r="D26" s="19"/>
      <c r="E26" s="19"/>
      <c r="F26" s="19"/>
      <c r="G26" s="13"/>
      <c r="H26" s="13"/>
      <c r="I26" s="13"/>
      <c r="J26" s="16"/>
      <c r="K26" s="30" t="e">
        <f t="shared" si="2"/>
        <v>#DIV/0!</v>
      </c>
      <c r="L26" s="6"/>
      <c r="M26" s="30">
        <f t="shared" si="0"/>
        <v>0</v>
      </c>
      <c r="N26" s="17"/>
      <c r="O26" s="30">
        <f t="shared" si="3"/>
        <v>0</v>
      </c>
      <c r="P26" s="30" t="e">
        <f t="shared" si="1"/>
        <v>#DIV/0!</v>
      </c>
      <c r="Q26" s="15"/>
    </row>
    <row r="27" spans="1:17" s="18" customFormat="1" ht="27" customHeight="1" x14ac:dyDescent="0.2">
      <c r="A27" s="10">
        <v>17</v>
      </c>
      <c r="B27" s="11"/>
      <c r="C27" s="19"/>
      <c r="D27" s="19"/>
      <c r="E27" s="19"/>
      <c r="F27" s="19"/>
      <c r="G27" s="13"/>
      <c r="H27" s="13"/>
      <c r="I27" s="13"/>
      <c r="J27" s="16"/>
      <c r="K27" s="30" t="e">
        <f t="shared" si="2"/>
        <v>#DIV/0!</v>
      </c>
      <c r="L27" s="6"/>
      <c r="M27" s="30">
        <f t="shared" si="0"/>
        <v>0</v>
      </c>
      <c r="N27" s="17"/>
      <c r="O27" s="30">
        <f t="shared" si="3"/>
        <v>0</v>
      </c>
      <c r="P27" s="30" t="e">
        <f t="shared" si="1"/>
        <v>#DIV/0!</v>
      </c>
      <c r="Q27" s="15"/>
    </row>
    <row r="28" spans="1:17" s="18" customFormat="1" ht="27" customHeight="1" x14ac:dyDescent="0.2">
      <c r="A28" s="10">
        <v>18</v>
      </c>
      <c r="B28" s="11"/>
      <c r="C28" s="19"/>
      <c r="D28" s="19"/>
      <c r="E28" s="19"/>
      <c r="F28" s="19"/>
      <c r="G28" s="13"/>
      <c r="H28" s="13"/>
      <c r="I28" s="13"/>
      <c r="J28" s="16"/>
      <c r="K28" s="30" t="e">
        <f>40*$J$10/J28</f>
        <v>#DIV/0!</v>
      </c>
      <c r="L28" s="6"/>
      <c r="M28" s="30">
        <f t="shared" si="0"/>
        <v>0</v>
      </c>
      <c r="N28" s="17"/>
      <c r="O28" s="30">
        <f t="shared" si="3"/>
        <v>0</v>
      </c>
      <c r="P28" s="30" t="e">
        <f t="shared" si="1"/>
        <v>#DIV/0!</v>
      </c>
      <c r="Q28" s="15"/>
    </row>
    <row r="29" spans="1:17" s="18" customFormat="1" ht="27" customHeight="1" x14ac:dyDescent="0.2">
      <c r="A29" s="10">
        <v>19</v>
      </c>
      <c r="B29" s="11"/>
      <c r="C29" s="19"/>
      <c r="D29" s="19"/>
      <c r="E29" s="19"/>
      <c r="F29" s="19"/>
      <c r="G29" s="13"/>
      <c r="H29" s="13"/>
      <c r="I29" s="13"/>
      <c r="J29" s="16"/>
      <c r="K29" s="30" t="e">
        <f t="shared" si="2"/>
        <v>#DIV/0!</v>
      </c>
      <c r="L29" s="6"/>
      <c r="M29" s="30">
        <f t="shared" si="0"/>
        <v>0</v>
      </c>
      <c r="N29" s="17"/>
      <c r="O29" s="30">
        <f t="shared" si="3"/>
        <v>0</v>
      </c>
      <c r="P29" s="30" t="e">
        <f t="shared" si="1"/>
        <v>#DIV/0!</v>
      </c>
      <c r="Q29" s="15"/>
    </row>
    <row r="30" spans="1:17" s="18" customFormat="1" ht="27" customHeight="1" x14ac:dyDescent="0.2">
      <c r="A30" s="10">
        <v>20</v>
      </c>
      <c r="B30" s="11"/>
      <c r="C30" s="19"/>
      <c r="D30" s="19"/>
      <c r="E30" s="19"/>
      <c r="F30" s="19"/>
      <c r="G30" s="13"/>
      <c r="H30" s="13"/>
      <c r="I30" s="13"/>
      <c r="J30" s="16"/>
      <c r="K30" s="30" t="e">
        <f t="shared" si="2"/>
        <v>#DIV/0!</v>
      </c>
      <c r="L30" s="6"/>
      <c r="M30" s="30">
        <f t="shared" si="0"/>
        <v>0</v>
      </c>
      <c r="N30" s="17"/>
      <c r="O30" s="30">
        <f t="shared" si="3"/>
        <v>0</v>
      </c>
      <c r="P30" s="30" t="e">
        <f t="shared" si="1"/>
        <v>#DIV/0!</v>
      </c>
      <c r="Q30" s="15"/>
    </row>
    <row r="31" spans="1:17" s="18" customFormat="1" ht="27" customHeight="1" x14ac:dyDescent="0.2">
      <c r="A31" s="10">
        <v>21</v>
      </c>
      <c r="B31" s="11"/>
      <c r="C31" s="19"/>
      <c r="D31" s="19"/>
      <c r="E31" s="19"/>
      <c r="F31" s="19"/>
      <c r="G31" s="13"/>
      <c r="H31" s="13"/>
      <c r="I31" s="13"/>
      <c r="J31" s="16"/>
      <c r="K31" s="30" t="e">
        <f t="shared" si="2"/>
        <v>#DIV/0!</v>
      </c>
      <c r="L31" s="6"/>
      <c r="M31" s="30">
        <f t="shared" si="0"/>
        <v>0</v>
      </c>
      <c r="N31" s="17"/>
      <c r="O31" s="30">
        <f t="shared" si="3"/>
        <v>0</v>
      </c>
      <c r="P31" s="30" t="e">
        <f t="shared" si="1"/>
        <v>#DIV/0!</v>
      </c>
      <c r="Q31" s="15"/>
    </row>
    <row r="32" spans="1:17" s="18" customFormat="1" ht="27" customHeight="1" x14ac:dyDescent="0.2">
      <c r="A32" s="10">
        <v>22</v>
      </c>
      <c r="B32" s="11"/>
      <c r="C32" s="19"/>
      <c r="D32" s="19"/>
      <c r="E32" s="19"/>
      <c r="F32" s="19"/>
      <c r="G32" s="13"/>
      <c r="H32" s="13"/>
      <c r="I32" s="13"/>
      <c r="J32" s="16"/>
      <c r="K32" s="30" t="e">
        <f t="shared" si="2"/>
        <v>#DIV/0!</v>
      </c>
      <c r="L32" s="6"/>
      <c r="M32" s="30">
        <f t="shared" si="0"/>
        <v>0</v>
      </c>
      <c r="N32" s="17"/>
      <c r="O32" s="30">
        <f t="shared" si="3"/>
        <v>0</v>
      </c>
      <c r="P32" s="30" t="e">
        <f t="shared" si="1"/>
        <v>#DIV/0!</v>
      </c>
      <c r="Q32" s="15"/>
    </row>
    <row r="33" spans="1:17" s="18" customFormat="1" ht="27" customHeight="1" x14ac:dyDescent="0.2">
      <c r="A33" s="10">
        <v>23</v>
      </c>
      <c r="B33" s="11"/>
      <c r="C33" s="19"/>
      <c r="D33" s="19"/>
      <c r="E33" s="19"/>
      <c r="F33" s="19"/>
      <c r="G33" s="13"/>
      <c r="H33" s="13"/>
      <c r="I33" s="13"/>
      <c r="J33" s="16"/>
      <c r="K33" s="30" t="e">
        <f t="shared" si="2"/>
        <v>#DIV/0!</v>
      </c>
      <c r="L33" s="6"/>
      <c r="M33" s="30">
        <f t="shared" si="0"/>
        <v>0</v>
      </c>
      <c r="N33" s="17"/>
      <c r="O33" s="30">
        <f t="shared" si="3"/>
        <v>0</v>
      </c>
      <c r="P33" s="30" t="e">
        <f t="shared" si="1"/>
        <v>#DIV/0!</v>
      </c>
      <c r="Q33" s="15"/>
    </row>
    <row r="34" spans="1:17" s="18" customFormat="1" ht="27" customHeight="1" x14ac:dyDescent="0.2">
      <c r="A34" s="10">
        <v>24</v>
      </c>
      <c r="B34" s="11"/>
      <c r="C34" s="19"/>
      <c r="D34" s="19"/>
      <c r="E34" s="19"/>
      <c r="F34" s="19"/>
      <c r="G34" s="13"/>
      <c r="H34" s="13"/>
      <c r="I34" s="13"/>
      <c r="J34" s="16"/>
      <c r="K34" s="30" t="e">
        <f>40*$J$10/J34</f>
        <v>#DIV/0!</v>
      </c>
      <c r="L34" s="6"/>
      <c r="M34" s="30">
        <f t="shared" si="0"/>
        <v>0</v>
      </c>
      <c r="N34" s="17"/>
      <c r="O34" s="30">
        <f t="shared" si="3"/>
        <v>0</v>
      </c>
      <c r="P34" s="30" t="e">
        <f t="shared" si="1"/>
        <v>#DIV/0!</v>
      </c>
      <c r="Q34" s="15"/>
    </row>
    <row r="35" spans="1:17" s="18" customFormat="1" ht="27" customHeight="1" x14ac:dyDescent="0.2">
      <c r="A35" s="10">
        <v>25</v>
      </c>
      <c r="B35" s="11"/>
      <c r="C35" s="19"/>
      <c r="D35" s="19"/>
      <c r="E35" s="19"/>
      <c r="F35" s="19"/>
      <c r="G35" s="13"/>
      <c r="H35" s="13"/>
      <c r="I35" s="13"/>
      <c r="J35" s="16"/>
      <c r="K35" s="30" t="e">
        <f t="shared" si="2"/>
        <v>#DIV/0!</v>
      </c>
      <c r="L35" s="6"/>
      <c r="M35" s="30">
        <f t="shared" si="0"/>
        <v>0</v>
      </c>
      <c r="N35" s="17"/>
      <c r="O35" s="30">
        <f t="shared" si="3"/>
        <v>0</v>
      </c>
      <c r="P35" s="30" t="e">
        <f t="shared" si="1"/>
        <v>#DIV/0!</v>
      </c>
      <c r="Q35" s="15"/>
    </row>
    <row r="36" spans="1:17" s="18" customFormat="1" ht="27" customHeight="1" x14ac:dyDescent="0.2">
      <c r="A36" s="10">
        <v>26</v>
      </c>
      <c r="B36" s="11"/>
      <c r="C36" s="19"/>
      <c r="D36" s="19"/>
      <c r="E36" s="19"/>
      <c r="F36" s="19"/>
      <c r="G36" s="13"/>
      <c r="H36" s="13"/>
      <c r="I36" s="13"/>
      <c r="J36" s="16"/>
      <c r="K36" s="30" t="e">
        <f t="shared" si="2"/>
        <v>#DIV/0!</v>
      </c>
      <c r="L36" s="6"/>
      <c r="M36" s="30">
        <f t="shared" si="0"/>
        <v>0</v>
      </c>
      <c r="N36" s="17"/>
      <c r="O36" s="30">
        <f t="shared" si="3"/>
        <v>0</v>
      </c>
      <c r="P36" s="30" t="e">
        <f t="shared" si="1"/>
        <v>#DIV/0!</v>
      </c>
      <c r="Q36" s="15"/>
    </row>
    <row r="37" spans="1:17" s="18" customFormat="1" ht="27" customHeight="1" x14ac:dyDescent="0.2">
      <c r="A37" s="10">
        <v>27</v>
      </c>
      <c r="B37" s="11"/>
      <c r="C37" s="19"/>
      <c r="D37" s="19"/>
      <c r="E37" s="19"/>
      <c r="F37" s="19"/>
      <c r="G37" s="13"/>
      <c r="H37" s="13"/>
      <c r="I37" s="13"/>
      <c r="J37" s="16"/>
      <c r="K37" s="30" t="e">
        <f t="shared" si="2"/>
        <v>#DIV/0!</v>
      </c>
      <c r="L37" s="6"/>
      <c r="M37" s="30">
        <f t="shared" si="0"/>
        <v>0</v>
      </c>
      <c r="N37" s="17"/>
      <c r="O37" s="30">
        <f t="shared" si="3"/>
        <v>0</v>
      </c>
      <c r="P37" s="30" t="e">
        <f t="shared" si="1"/>
        <v>#DIV/0!</v>
      </c>
      <c r="Q37" s="15"/>
    </row>
    <row r="38" spans="1:17" s="18" customFormat="1" ht="27" customHeight="1" x14ac:dyDescent="0.2">
      <c r="A38" s="10">
        <v>28</v>
      </c>
      <c r="B38" s="11"/>
      <c r="C38" s="19"/>
      <c r="D38" s="19"/>
      <c r="E38" s="19"/>
      <c r="F38" s="19"/>
      <c r="G38" s="13"/>
      <c r="H38" s="13"/>
      <c r="I38" s="13"/>
      <c r="J38" s="16"/>
      <c r="K38" s="30" t="e">
        <f t="shared" si="2"/>
        <v>#DIV/0!</v>
      </c>
      <c r="L38" s="6"/>
      <c r="M38" s="30">
        <f t="shared" si="0"/>
        <v>0</v>
      </c>
      <c r="N38" s="17"/>
      <c r="O38" s="30">
        <f t="shared" si="3"/>
        <v>0</v>
      </c>
      <c r="P38" s="30" t="e">
        <f t="shared" si="1"/>
        <v>#DIV/0!</v>
      </c>
      <c r="Q38" s="15"/>
    </row>
    <row r="39" spans="1:17" s="18" customFormat="1" ht="27" customHeight="1" x14ac:dyDescent="0.2">
      <c r="A39" s="10">
        <v>29</v>
      </c>
      <c r="B39" s="11"/>
      <c r="C39" s="19"/>
      <c r="D39" s="19"/>
      <c r="E39" s="19"/>
      <c r="F39" s="19"/>
      <c r="G39" s="13"/>
      <c r="H39" s="13"/>
      <c r="I39" s="13"/>
      <c r="J39" s="16"/>
      <c r="K39" s="30" t="e">
        <f t="shared" si="2"/>
        <v>#DIV/0!</v>
      </c>
      <c r="L39" s="6"/>
      <c r="M39" s="30">
        <f t="shared" si="0"/>
        <v>0</v>
      </c>
      <c r="N39" s="17"/>
      <c r="O39" s="30">
        <f t="shared" si="3"/>
        <v>0</v>
      </c>
      <c r="P39" s="30" t="e">
        <f t="shared" si="1"/>
        <v>#DIV/0!</v>
      </c>
      <c r="Q39" s="15"/>
    </row>
    <row r="40" spans="1:17" s="18" customFormat="1" ht="27" customHeight="1" x14ac:dyDescent="0.2">
      <c r="A40" s="10">
        <v>30</v>
      </c>
      <c r="B40" s="11"/>
      <c r="C40" s="19"/>
      <c r="D40" s="19"/>
      <c r="E40" s="19"/>
      <c r="F40" s="19"/>
      <c r="G40" s="13"/>
      <c r="H40" s="13"/>
      <c r="I40" s="13"/>
      <c r="J40" s="16"/>
      <c r="K40" s="30" t="e">
        <f t="shared" si="2"/>
        <v>#DIV/0!</v>
      </c>
      <c r="L40" s="6"/>
      <c r="M40" s="30">
        <f t="shared" si="0"/>
        <v>0</v>
      </c>
      <c r="N40" s="17"/>
      <c r="O40" s="30">
        <f t="shared" si="3"/>
        <v>0</v>
      </c>
      <c r="P40" s="30" t="e">
        <f t="shared" si="1"/>
        <v>#DIV/0!</v>
      </c>
      <c r="Q40" s="15"/>
    </row>
    <row r="41" spans="1:17" s="18" customFormat="1" ht="27" customHeight="1" x14ac:dyDescent="0.2">
      <c r="A41" s="10">
        <v>31</v>
      </c>
      <c r="B41" s="11"/>
      <c r="C41" s="19"/>
      <c r="D41" s="19"/>
      <c r="E41" s="19"/>
      <c r="F41" s="19"/>
      <c r="G41" s="13"/>
      <c r="H41" s="13"/>
      <c r="I41" s="13"/>
      <c r="J41" s="16"/>
      <c r="K41" s="30" t="e">
        <f t="shared" si="2"/>
        <v>#DIV/0!</v>
      </c>
      <c r="L41" s="6"/>
      <c r="M41" s="30">
        <f t="shared" si="0"/>
        <v>0</v>
      </c>
      <c r="N41" s="17"/>
      <c r="O41" s="30">
        <f t="shared" si="3"/>
        <v>0</v>
      </c>
      <c r="P41" s="30" t="e">
        <f t="shared" si="1"/>
        <v>#DIV/0!</v>
      </c>
      <c r="Q41" s="15"/>
    </row>
    <row r="42" spans="1:17" s="18" customFormat="1" ht="27" customHeight="1" x14ac:dyDescent="0.2">
      <c r="A42" s="10">
        <v>32</v>
      </c>
      <c r="B42" s="11"/>
      <c r="C42" s="19"/>
      <c r="D42" s="19"/>
      <c r="E42" s="19"/>
      <c r="F42" s="19"/>
      <c r="G42" s="13"/>
      <c r="H42" s="13"/>
      <c r="I42" s="13"/>
      <c r="J42" s="16"/>
      <c r="K42" s="30" t="e">
        <f t="shared" si="2"/>
        <v>#DIV/0!</v>
      </c>
      <c r="L42" s="6"/>
      <c r="M42" s="30">
        <f t="shared" si="0"/>
        <v>0</v>
      </c>
      <c r="N42" s="17"/>
      <c r="O42" s="30">
        <f t="shared" si="3"/>
        <v>0</v>
      </c>
      <c r="P42" s="30" t="e">
        <f t="shared" si="1"/>
        <v>#DIV/0!</v>
      </c>
      <c r="Q42" s="15"/>
    </row>
    <row r="43" spans="1:17" s="18" customFormat="1" ht="27" customHeight="1" x14ac:dyDescent="0.2">
      <c r="A43" s="10">
        <v>33</v>
      </c>
      <c r="B43" s="11"/>
      <c r="C43" s="19"/>
      <c r="D43" s="19"/>
      <c r="E43" s="19"/>
      <c r="F43" s="19"/>
      <c r="G43" s="13"/>
      <c r="H43" s="13"/>
      <c r="I43" s="13"/>
      <c r="J43" s="16"/>
      <c r="K43" s="30" t="e">
        <f t="shared" si="2"/>
        <v>#DIV/0!</v>
      </c>
      <c r="L43" s="6"/>
      <c r="M43" s="30">
        <f t="shared" si="0"/>
        <v>0</v>
      </c>
      <c r="N43" s="17"/>
      <c r="O43" s="30">
        <f t="shared" si="3"/>
        <v>0</v>
      </c>
      <c r="P43" s="30" t="e">
        <f t="shared" si="1"/>
        <v>#DIV/0!</v>
      </c>
      <c r="Q43" s="15"/>
    </row>
    <row r="44" spans="1:17" s="18" customFormat="1" ht="27" customHeight="1" x14ac:dyDescent="0.2">
      <c r="A44" s="10">
        <v>34</v>
      </c>
      <c r="B44" s="11"/>
      <c r="C44" s="19"/>
      <c r="D44" s="19"/>
      <c r="E44" s="19"/>
      <c r="F44" s="19"/>
      <c r="G44" s="13"/>
      <c r="H44" s="13"/>
      <c r="I44" s="13"/>
      <c r="J44" s="16"/>
      <c r="K44" s="30" t="e">
        <f t="shared" si="2"/>
        <v>#DIV/0!</v>
      </c>
      <c r="L44" s="6"/>
      <c r="M44" s="30">
        <f t="shared" si="0"/>
        <v>0</v>
      </c>
      <c r="N44" s="17"/>
      <c r="O44" s="30">
        <f t="shared" si="3"/>
        <v>0</v>
      </c>
      <c r="P44" s="30" t="e">
        <f t="shared" si="1"/>
        <v>#DIV/0!</v>
      </c>
      <c r="Q44" s="15"/>
    </row>
    <row r="45" spans="1:17" s="18" customFormat="1" ht="27" customHeight="1" x14ac:dyDescent="0.2">
      <c r="A45" s="10">
        <v>35</v>
      </c>
      <c r="B45" s="11"/>
      <c r="C45" s="19"/>
      <c r="D45" s="19"/>
      <c r="E45" s="19"/>
      <c r="F45" s="19"/>
      <c r="G45" s="13"/>
      <c r="H45" s="13"/>
      <c r="I45" s="13"/>
      <c r="J45" s="16"/>
      <c r="K45" s="30" t="e">
        <f t="shared" si="2"/>
        <v>#DIV/0!</v>
      </c>
      <c r="L45" s="6"/>
      <c r="M45" s="30">
        <f t="shared" si="0"/>
        <v>0</v>
      </c>
      <c r="N45" s="17"/>
      <c r="O45" s="30">
        <f t="shared" si="3"/>
        <v>0</v>
      </c>
      <c r="P45" s="30" t="e">
        <f t="shared" si="1"/>
        <v>#DIV/0!</v>
      </c>
      <c r="Q45" s="15"/>
    </row>
    <row r="46" spans="1:17" s="18" customFormat="1" ht="27" customHeight="1" x14ac:dyDescent="0.2">
      <c r="A46" s="10">
        <v>36</v>
      </c>
      <c r="B46" s="11"/>
      <c r="C46" s="19"/>
      <c r="D46" s="19"/>
      <c r="E46" s="19"/>
      <c r="F46" s="19"/>
      <c r="G46" s="13"/>
      <c r="H46" s="13"/>
      <c r="I46" s="13"/>
      <c r="J46" s="16"/>
      <c r="K46" s="30" t="e">
        <f t="shared" si="2"/>
        <v>#DIV/0!</v>
      </c>
      <c r="L46" s="6"/>
      <c r="M46" s="30">
        <f t="shared" si="0"/>
        <v>0</v>
      </c>
      <c r="N46" s="17"/>
      <c r="O46" s="30">
        <f t="shared" si="3"/>
        <v>0</v>
      </c>
      <c r="P46" s="30" t="e">
        <f t="shared" si="1"/>
        <v>#DIV/0!</v>
      </c>
      <c r="Q46" s="15"/>
    </row>
    <row r="47" spans="1:17" s="18" customFormat="1" ht="27" customHeight="1" x14ac:dyDescent="0.2">
      <c r="A47" s="10">
        <v>37</v>
      </c>
      <c r="B47" s="11"/>
      <c r="C47" s="19"/>
      <c r="D47" s="19"/>
      <c r="E47" s="19"/>
      <c r="F47" s="19"/>
      <c r="G47" s="13"/>
      <c r="H47" s="13"/>
      <c r="I47" s="13"/>
      <c r="J47" s="16"/>
      <c r="K47" s="30" t="e">
        <f t="shared" si="2"/>
        <v>#DIV/0!</v>
      </c>
      <c r="L47" s="6"/>
      <c r="M47" s="30">
        <f t="shared" si="0"/>
        <v>0</v>
      </c>
      <c r="N47" s="17"/>
      <c r="O47" s="30">
        <f t="shared" si="3"/>
        <v>0</v>
      </c>
      <c r="P47" s="30" t="e">
        <f t="shared" si="1"/>
        <v>#DIV/0!</v>
      </c>
      <c r="Q47" s="15"/>
    </row>
    <row r="48" spans="1:17" s="18" customFormat="1" ht="27" customHeight="1" x14ac:dyDescent="0.2">
      <c r="A48" s="10">
        <v>38</v>
      </c>
      <c r="B48" s="11"/>
      <c r="C48" s="19"/>
      <c r="D48" s="19"/>
      <c r="E48" s="19"/>
      <c r="F48" s="19"/>
      <c r="G48" s="13"/>
      <c r="H48" s="13"/>
      <c r="I48" s="13"/>
      <c r="J48" s="16"/>
      <c r="K48" s="30" t="e">
        <f t="shared" si="2"/>
        <v>#DIV/0!</v>
      </c>
      <c r="L48" s="6"/>
      <c r="M48" s="30">
        <f t="shared" si="0"/>
        <v>0</v>
      </c>
      <c r="N48" s="17"/>
      <c r="O48" s="30">
        <f t="shared" si="3"/>
        <v>0</v>
      </c>
      <c r="P48" s="30" t="e">
        <f t="shared" si="1"/>
        <v>#DIV/0!</v>
      </c>
      <c r="Q48" s="15"/>
    </row>
    <row r="49" spans="1:18" s="18" customFormat="1" ht="27" customHeight="1" x14ac:dyDescent="0.2">
      <c r="A49" s="10">
        <v>39</v>
      </c>
      <c r="B49" s="11"/>
      <c r="C49" s="19"/>
      <c r="D49" s="19"/>
      <c r="E49" s="19"/>
      <c r="F49" s="19"/>
      <c r="G49" s="13"/>
      <c r="H49" s="13"/>
      <c r="I49" s="13"/>
      <c r="J49" s="16"/>
      <c r="K49" s="30" t="e">
        <f t="shared" si="2"/>
        <v>#DIV/0!</v>
      </c>
      <c r="L49" s="6"/>
      <c r="M49" s="30">
        <f t="shared" si="0"/>
        <v>0</v>
      </c>
      <c r="N49" s="17"/>
      <c r="O49" s="30">
        <f t="shared" si="3"/>
        <v>0</v>
      </c>
      <c r="P49" s="30" t="e">
        <f t="shared" si="1"/>
        <v>#DIV/0!</v>
      </c>
      <c r="Q49" s="15"/>
    </row>
    <row r="50" spans="1:18" s="18" customFormat="1" ht="27" hidden="1" customHeight="1" thickBot="1" x14ac:dyDescent="0.25">
      <c r="A50" s="10">
        <v>40</v>
      </c>
      <c r="B50" s="11"/>
      <c r="C50" s="19"/>
      <c r="D50" s="19"/>
      <c r="E50" s="19"/>
      <c r="F50" s="19"/>
      <c r="G50" s="13"/>
      <c r="H50" s="13"/>
      <c r="I50" s="13"/>
      <c r="J50" s="16"/>
      <c r="K50" s="30" t="e">
        <f t="shared" si="2"/>
        <v>#DIV/0!</v>
      </c>
      <c r="L50" s="6"/>
      <c r="M50" s="30">
        <f t="shared" si="0"/>
        <v>0</v>
      </c>
      <c r="N50" s="17"/>
      <c r="O50" s="30">
        <f t="shared" si="3"/>
        <v>0</v>
      </c>
      <c r="P50" s="30" t="e">
        <f t="shared" si="1"/>
        <v>#DIV/0!</v>
      </c>
      <c r="Q50" s="15"/>
    </row>
    <row r="51" spans="1:18" s="18" customFormat="1" ht="27" hidden="1" customHeight="1" x14ac:dyDescent="0.2">
      <c r="A51" s="10">
        <v>41</v>
      </c>
      <c r="B51" s="11"/>
      <c r="C51" s="19"/>
      <c r="D51" s="19"/>
      <c r="E51" s="19"/>
      <c r="F51" s="19"/>
      <c r="G51" s="13"/>
      <c r="H51" s="13"/>
      <c r="I51" s="13"/>
      <c r="J51" s="16"/>
      <c r="K51" s="30" t="e">
        <f t="shared" si="2"/>
        <v>#DIV/0!</v>
      </c>
      <c r="L51" s="6"/>
      <c r="M51" s="30">
        <f t="shared" si="0"/>
        <v>0</v>
      </c>
      <c r="N51" s="17"/>
      <c r="O51" s="30">
        <f t="shared" si="3"/>
        <v>0</v>
      </c>
      <c r="P51" s="30" t="e">
        <f t="shared" si="1"/>
        <v>#DIV/0!</v>
      </c>
      <c r="Q51" s="15"/>
    </row>
    <row r="52" spans="1:18" s="18" customFormat="1" ht="27" hidden="1" customHeight="1" x14ac:dyDescent="0.2">
      <c r="A52" s="10">
        <v>42</v>
      </c>
      <c r="B52" s="11"/>
      <c r="C52" s="19"/>
      <c r="D52" s="19"/>
      <c r="E52" s="19"/>
      <c r="F52" s="19"/>
      <c r="G52" s="13"/>
      <c r="H52" s="13"/>
      <c r="I52" s="13"/>
      <c r="J52" s="16"/>
      <c r="K52" s="30" t="e">
        <f t="shared" si="2"/>
        <v>#DIV/0!</v>
      </c>
      <c r="L52" s="6"/>
      <c r="M52" s="30">
        <f t="shared" si="0"/>
        <v>0</v>
      </c>
      <c r="N52" s="17"/>
      <c r="O52" s="30">
        <f t="shared" si="3"/>
        <v>0</v>
      </c>
      <c r="P52" s="30" t="e">
        <f t="shared" si="1"/>
        <v>#DIV/0!</v>
      </c>
      <c r="Q52" s="15"/>
    </row>
    <row r="53" spans="1:18" s="18" customFormat="1" ht="27" hidden="1" customHeight="1" x14ac:dyDescent="0.2">
      <c r="A53" s="10">
        <v>43</v>
      </c>
      <c r="B53" s="11"/>
      <c r="C53" s="19"/>
      <c r="D53" s="19"/>
      <c r="E53" s="19"/>
      <c r="F53" s="19"/>
      <c r="G53" s="13"/>
      <c r="H53" s="13"/>
      <c r="I53" s="13"/>
      <c r="J53" s="16"/>
      <c r="K53" s="30" t="e">
        <f t="shared" si="2"/>
        <v>#DIV/0!</v>
      </c>
      <c r="L53" s="6"/>
      <c r="M53" s="30">
        <f t="shared" si="0"/>
        <v>0</v>
      </c>
      <c r="N53" s="17"/>
      <c r="O53" s="30">
        <f t="shared" si="3"/>
        <v>0</v>
      </c>
      <c r="P53" s="30" t="e">
        <f t="shared" si="1"/>
        <v>#DIV/0!</v>
      </c>
      <c r="Q53" s="15"/>
    </row>
    <row r="54" spans="1:18" s="18" customFormat="1" ht="27" hidden="1" customHeight="1" x14ac:dyDescent="0.2">
      <c r="A54" s="10">
        <v>44</v>
      </c>
      <c r="B54" s="11"/>
      <c r="C54" s="19"/>
      <c r="D54" s="19"/>
      <c r="E54" s="19"/>
      <c r="F54" s="19"/>
      <c r="G54" s="13"/>
      <c r="H54" s="13"/>
      <c r="I54" s="13"/>
      <c r="J54" s="16"/>
      <c r="K54" s="30" t="e">
        <f t="shared" si="2"/>
        <v>#DIV/0!</v>
      </c>
      <c r="L54" s="6"/>
      <c r="M54" s="30">
        <f t="shared" si="0"/>
        <v>0</v>
      </c>
      <c r="N54" s="17"/>
      <c r="O54" s="30">
        <f t="shared" si="3"/>
        <v>0</v>
      </c>
      <c r="P54" s="30" t="e">
        <f t="shared" si="1"/>
        <v>#DIV/0!</v>
      </c>
      <c r="Q54" s="15"/>
    </row>
    <row r="55" spans="1:18" s="18" customFormat="1" ht="27" hidden="1" customHeight="1" x14ac:dyDescent="0.2">
      <c r="A55" s="10">
        <v>45</v>
      </c>
      <c r="B55" s="11"/>
      <c r="C55" s="19"/>
      <c r="D55" s="19"/>
      <c r="E55" s="19"/>
      <c r="F55" s="19"/>
      <c r="G55" s="13"/>
      <c r="H55" s="13"/>
      <c r="I55" s="13"/>
      <c r="J55" s="16"/>
      <c r="K55" s="30" t="e">
        <f t="shared" si="2"/>
        <v>#DIV/0!</v>
      </c>
      <c r="L55" s="6"/>
      <c r="M55" s="30">
        <f t="shared" si="0"/>
        <v>0</v>
      </c>
      <c r="N55" s="17"/>
      <c r="O55" s="30">
        <f t="shared" si="3"/>
        <v>0</v>
      </c>
      <c r="P55" s="30" t="e">
        <f t="shared" si="1"/>
        <v>#DIV/0!</v>
      </c>
      <c r="Q55" s="15"/>
    </row>
    <row r="56" spans="1:18" s="18" customFormat="1" ht="27" hidden="1" customHeight="1" x14ac:dyDescent="0.2">
      <c r="A56" s="10">
        <v>46</v>
      </c>
      <c r="B56" s="11"/>
      <c r="C56" s="19"/>
      <c r="D56" s="19"/>
      <c r="E56" s="19"/>
      <c r="F56" s="19"/>
      <c r="G56" s="13"/>
      <c r="H56" s="13"/>
      <c r="I56" s="13"/>
      <c r="J56" s="16"/>
      <c r="K56" s="30" t="e">
        <f t="shared" si="2"/>
        <v>#DIV/0!</v>
      </c>
      <c r="L56" s="6"/>
      <c r="M56" s="30">
        <f t="shared" si="0"/>
        <v>0</v>
      </c>
      <c r="N56" s="17"/>
      <c r="O56" s="30">
        <f t="shared" si="3"/>
        <v>0</v>
      </c>
      <c r="P56" s="30" t="e">
        <f t="shared" si="1"/>
        <v>#DIV/0!</v>
      </c>
      <c r="Q56" s="15"/>
    </row>
    <row r="57" spans="1:18" s="18" customFormat="1" ht="27" hidden="1" customHeight="1" x14ac:dyDescent="0.2">
      <c r="A57" s="10">
        <v>47</v>
      </c>
      <c r="B57" s="11"/>
      <c r="C57" s="19"/>
      <c r="D57" s="19"/>
      <c r="E57" s="19"/>
      <c r="F57" s="19"/>
      <c r="G57" s="13"/>
      <c r="H57" s="13"/>
      <c r="I57" s="13"/>
      <c r="J57" s="16"/>
      <c r="K57" s="30" t="e">
        <f t="shared" si="2"/>
        <v>#DIV/0!</v>
      </c>
      <c r="L57" s="6"/>
      <c r="M57" s="30">
        <f t="shared" si="0"/>
        <v>0</v>
      </c>
      <c r="N57" s="17"/>
      <c r="O57" s="30">
        <f t="shared" si="3"/>
        <v>0</v>
      </c>
      <c r="P57" s="30" t="e">
        <f t="shared" si="1"/>
        <v>#DIV/0!</v>
      </c>
      <c r="Q57" s="15"/>
    </row>
    <row r="58" spans="1:18" s="18" customFormat="1" ht="27" hidden="1" customHeight="1" x14ac:dyDescent="0.2">
      <c r="A58" s="10">
        <v>48</v>
      </c>
      <c r="B58" s="11"/>
      <c r="C58" s="19"/>
      <c r="D58" s="19"/>
      <c r="E58" s="19"/>
      <c r="F58" s="19"/>
      <c r="G58" s="13"/>
      <c r="H58" s="13"/>
      <c r="I58" s="13"/>
      <c r="J58" s="16"/>
      <c r="K58" s="30" t="e">
        <f t="shared" si="2"/>
        <v>#DIV/0!</v>
      </c>
      <c r="L58" s="6"/>
      <c r="M58" s="30">
        <f t="shared" si="0"/>
        <v>0</v>
      </c>
      <c r="N58" s="17"/>
      <c r="O58" s="30">
        <f t="shared" si="3"/>
        <v>0</v>
      </c>
      <c r="P58" s="30" t="e">
        <f t="shared" si="1"/>
        <v>#DIV/0!</v>
      </c>
      <c r="Q58" s="15"/>
    </row>
    <row r="59" spans="1:18" s="18" customFormat="1" ht="27" hidden="1" customHeight="1" x14ac:dyDescent="0.2">
      <c r="A59" s="10">
        <v>49</v>
      </c>
      <c r="B59" s="11"/>
      <c r="C59" s="13"/>
      <c r="D59" s="13"/>
      <c r="E59" s="13"/>
      <c r="F59" s="13"/>
      <c r="G59" s="13"/>
      <c r="H59" s="13"/>
      <c r="I59" s="13"/>
      <c r="J59" s="16"/>
      <c r="K59" s="30" t="e">
        <f t="shared" si="2"/>
        <v>#DIV/0!</v>
      </c>
      <c r="L59" s="6"/>
      <c r="M59" s="30">
        <f t="shared" si="0"/>
        <v>0</v>
      </c>
      <c r="N59" s="17"/>
      <c r="O59" s="30">
        <f t="shared" si="3"/>
        <v>0</v>
      </c>
      <c r="P59" s="30" t="e">
        <f t="shared" si="1"/>
        <v>#DIV/0!</v>
      </c>
      <c r="Q59" s="15"/>
    </row>
    <row r="60" spans="1:18" s="18" customFormat="1" ht="27" hidden="1" customHeight="1" x14ac:dyDescent="0.2">
      <c r="A60" s="10">
        <v>50</v>
      </c>
      <c r="B60" s="11"/>
      <c r="C60" s="23"/>
      <c r="D60" s="23"/>
      <c r="E60" s="23"/>
      <c r="F60" s="23"/>
      <c r="G60" s="13"/>
      <c r="H60" s="13"/>
      <c r="I60" s="13"/>
      <c r="J60" s="16"/>
      <c r="K60" s="30" t="e">
        <f t="shared" si="2"/>
        <v>#DIV/0!</v>
      </c>
      <c r="L60" s="6"/>
      <c r="M60" s="30">
        <f>40*L60/$L$10</f>
        <v>0</v>
      </c>
      <c r="N60" s="17"/>
      <c r="O60" s="30">
        <f t="shared" si="3"/>
        <v>0</v>
      </c>
      <c r="P60" s="30" t="e">
        <f t="shared" si="1"/>
        <v>#DIV/0!</v>
      </c>
      <c r="Q60" s="15"/>
    </row>
    <row r="61" spans="1:18" s="18" customFormat="1" ht="27" hidden="1" customHeight="1" x14ac:dyDescent="0.2">
      <c r="A61" s="10">
        <v>51</v>
      </c>
      <c r="B61" s="11"/>
      <c r="C61" s="12"/>
      <c r="D61" s="12"/>
      <c r="E61" s="12"/>
      <c r="F61" s="12"/>
      <c r="G61" s="13"/>
      <c r="H61" s="13"/>
      <c r="I61" s="13"/>
      <c r="J61" s="16"/>
      <c r="K61" s="30" t="e">
        <f t="shared" si="2"/>
        <v>#DIV/0!</v>
      </c>
      <c r="L61" s="6"/>
      <c r="M61" s="30">
        <f t="shared" si="0"/>
        <v>0</v>
      </c>
      <c r="N61" s="17"/>
      <c r="O61" s="30">
        <f t="shared" si="3"/>
        <v>0</v>
      </c>
      <c r="P61" s="30" t="e">
        <f t="shared" si="1"/>
        <v>#DIV/0!</v>
      </c>
      <c r="Q61" s="15"/>
    </row>
    <row r="62" spans="1:18" ht="16.5" thickBot="1" x14ac:dyDescent="0.3">
      <c r="A62" s="24"/>
      <c r="B62" s="24"/>
      <c r="C62" s="24"/>
      <c r="D62" s="24"/>
      <c r="E62" s="24"/>
      <c r="F62" s="24"/>
    </row>
    <row r="63" spans="1:18" ht="15.75" customHeight="1" x14ac:dyDescent="0.25">
      <c r="A63" s="24"/>
      <c r="B63" s="24"/>
      <c r="C63" s="25" t="s">
        <v>23</v>
      </c>
      <c r="D63" s="26"/>
      <c r="E63" s="26"/>
      <c r="F63" s="26"/>
      <c r="G63" s="26"/>
      <c r="H63" s="26"/>
      <c r="I63" s="26"/>
      <c r="J63" s="27"/>
      <c r="K63" s="26"/>
      <c r="O63" s="3"/>
      <c r="Q63" s="4"/>
      <c r="R63" s="3"/>
    </row>
    <row r="64" spans="1:18" ht="16.5" thickBot="1" x14ac:dyDescent="0.3">
      <c r="A64" s="24"/>
      <c r="B64" s="24"/>
      <c r="C64" s="24"/>
      <c r="D64" s="24"/>
      <c r="E64" s="24"/>
      <c r="F64" s="24"/>
      <c r="G64" s="5"/>
      <c r="H64" s="5"/>
      <c r="I64" s="5"/>
      <c r="O64" s="3"/>
      <c r="Q64" s="4"/>
      <c r="R64" s="3"/>
    </row>
    <row r="65" spans="1:18" x14ac:dyDescent="0.25">
      <c r="A65" s="24"/>
      <c r="B65" s="24"/>
      <c r="C65" s="25" t="s">
        <v>22</v>
      </c>
      <c r="D65" s="26"/>
      <c r="E65" s="26"/>
      <c r="F65" s="26"/>
      <c r="G65" s="26"/>
      <c r="H65" s="26"/>
      <c r="I65" s="26"/>
      <c r="J65" s="28"/>
      <c r="O65" s="3"/>
      <c r="Q65" s="4"/>
      <c r="R65" s="3"/>
    </row>
    <row r="66" spans="1:18" x14ac:dyDescent="0.25">
      <c r="A66" s="24"/>
      <c r="B66" s="24"/>
      <c r="C66" s="24"/>
      <c r="D66" s="24"/>
      <c r="E66" s="24"/>
      <c r="F66" s="24"/>
    </row>
    <row r="67" spans="1:18" x14ac:dyDescent="0.25">
      <c r="A67" s="24"/>
      <c r="B67" s="24"/>
      <c r="C67" s="24"/>
      <c r="D67" s="24"/>
      <c r="E67" s="24"/>
      <c r="F67" s="24"/>
    </row>
    <row r="68" spans="1:18" x14ac:dyDescent="0.25">
      <c r="A68" s="24"/>
      <c r="B68" s="24"/>
      <c r="C68" s="24"/>
      <c r="D68" s="24"/>
      <c r="E68" s="24"/>
      <c r="F68" s="24"/>
    </row>
    <row r="69" spans="1:18" x14ac:dyDescent="0.25">
      <c r="A69" s="24"/>
      <c r="B69" s="24"/>
      <c r="C69" s="24"/>
      <c r="D69" s="24"/>
      <c r="E69" s="24"/>
      <c r="F69" s="24"/>
    </row>
    <row r="70" spans="1:18" x14ac:dyDescent="0.25">
      <c r="A70" s="24"/>
      <c r="B70" s="24"/>
      <c r="C70" s="24"/>
      <c r="D70" s="24"/>
      <c r="E70" s="24"/>
      <c r="F70" s="24"/>
    </row>
    <row r="71" spans="1:18" x14ac:dyDescent="0.25">
      <c r="A71" s="24"/>
      <c r="B71" s="24"/>
      <c r="C71" s="24"/>
      <c r="D71" s="24"/>
      <c r="E71" s="24"/>
      <c r="F71" s="24"/>
    </row>
    <row r="72" spans="1:18" x14ac:dyDescent="0.25">
      <c r="A72" s="24"/>
      <c r="B72" s="24"/>
      <c r="C72" s="24"/>
      <c r="D72" s="24"/>
      <c r="E72" s="24"/>
      <c r="F72" s="24"/>
    </row>
    <row r="73" spans="1:18" x14ac:dyDescent="0.25">
      <c r="A73" s="24"/>
      <c r="B73" s="24"/>
      <c r="C73" s="24"/>
      <c r="D73" s="24"/>
      <c r="E73" s="24"/>
      <c r="F73" s="24"/>
    </row>
    <row r="74" spans="1:18" x14ac:dyDescent="0.25">
      <c r="A74" s="24"/>
      <c r="B74" s="24"/>
      <c r="C74" s="24"/>
      <c r="D74" s="24"/>
      <c r="E74" s="24"/>
      <c r="F74" s="24"/>
    </row>
    <row r="75" spans="1:18" x14ac:dyDescent="0.25">
      <c r="A75" s="24"/>
      <c r="B75" s="24"/>
      <c r="C75" s="24"/>
      <c r="D75" s="24"/>
      <c r="E75" s="24"/>
      <c r="F75" s="24"/>
    </row>
    <row r="76" spans="1:18" x14ac:dyDescent="0.25">
      <c r="A76" s="24"/>
      <c r="B76" s="24"/>
      <c r="C76" s="24"/>
      <c r="D76" s="24"/>
      <c r="E76" s="24"/>
      <c r="F76" s="24"/>
    </row>
    <row r="77" spans="1:18" x14ac:dyDescent="0.25">
      <c r="A77" s="24"/>
      <c r="B77" s="24"/>
      <c r="C77" s="24"/>
      <c r="D77" s="24"/>
      <c r="E77" s="24"/>
      <c r="F77" s="24"/>
    </row>
    <row r="78" spans="1:18" x14ac:dyDescent="0.25">
      <c r="A78" s="29"/>
      <c r="B78" s="29"/>
      <c r="C78" s="29"/>
      <c r="D78" s="29"/>
      <c r="E78" s="29"/>
      <c r="F78" s="29"/>
    </row>
  </sheetData>
  <protectedRanges>
    <protectedRange password="CA9C" sqref="L10:L61" name="Диапазон2_1_1"/>
    <protectedRange password="CA9C" sqref="B19:J61 I11:J17 B11:F18 H18:J18" name="Диапазон1_1_1"/>
    <protectedRange password="CA9C" sqref="H11:H12" name="Диапазон1_1_1_1"/>
    <protectedRange password="CA9C" sqref="H13:H14" name="Диапазон1_1_1_1_1"/>
    <protectedRange password="CA9C" sqref="H15:H17" name="Диапазон1_1_1_1_2"/>
    <protectedRange password="CA9C" sqref="G11:G18" name="Диапазон1_1_1_1_3_1"/>
  </protectedRanges>
  <mergeCells count="6">
    <mergeCell ref="P6:P8"/>
    <mergeCell ref="Q6:Q10"/>
    <mergeCell ref="A1:Q1"/>
    <mergeCell ref="J6:K7"/>
    <mergeCell ref="L6:M7"/>
    <mergeCell ref="N6:O7"/>
  </mergeCells>
  <pageMargins left="0.35433070866141736" right="0.35433070866141736" top="0.39370078740157483" bottom="0.39370078740157483" header="0" footer="0"/>
  <pageSetup paperSize="9" scale="7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мальчики 5-6 </vt:lpstr>
      <vt:lpstr>девочки 5-6</vt:lpstr>
      <vt:lpstr>юноши 7-8 </vt:lpstr>
      <vt:lpstr>девушки 7-8</vt:lpstr>
      <vt:lpstr>юноши 9-11</vt:lpstr>
      <vt:lpstr>девушки 9-11</vt:lpstr>
      <vt:lpstr>'девушки 7-8'!Область_печати</vt:lpstr>
      <vt:lpstr>'девушки 9-11'!Область_печати</vt:lpstr>
      <vt:lpstr>'мальчики 5-6 '!Область_печати</vt:lpstr>
      <vt:lpstr>'юноши 7-8 '!Область_печати</vt:lpstr>
      <vt:lpstr>'юноши 9-11'!Область_печати</vt:lpstr>
    </vt:vector>
  </TitlesOfParts>
  <Company>DUSSH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Елена Сергеевна</cp:lastModifiedBy>
  <dcterms:created xsi:type="dcterms:W3CDTF">2010-01-21T09:16:19Z</dcterms:created>
  <dcterms:modified xsi:type="dcterms:W3CDTF">2024-10-19T10:38:12Z</dcterms:modified>
</cp:coreProperties>
</file>